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215"/>
  <workbookPr/>
  <mc:AlternateContent xmlns:mc="http://schemas.openxmlformats.org/markup-compatibility/2006">
    <mc:Choice Requires="x15">
      <x15ac:absPath xmlns:x15ac="http://schemas.microsoft.com/office/spreadsheetml/2010/11/ac" url="/Users/b/Downloads/"/>
    </mc:Choice>
  </mc:AlternateContent>
  <xr:revisionPtr revIDLastSave="0" documentId="13_ncr:1_{B8C20400-DC6E-F249-996C-00AB51CC78DB}" xr6:coauthVersionLast="47" xr6:coauthVersionMax="47" xr10:uidLastSave="{00000000-0000-0000-0000-000000000000}"/>
  <bookViews>
    <workbookView xWindow="0" yWindow="500" windowWidth="28800" windowHeight="16360" activeTab="5" xr2:uid="{00000000-000D-0000-FFFF-FFFF00000000}"/>
  </bookViews>
  <sheets>
    <sheet name="ARCHITECTURE" sheetId="7" r:id="rId1"/>
    <sheet name="LANDSCAPING" sheetId="5" r:id="rId2"/>
    <sheet name="ELECTROENERGETIC INSTALLATION" sheetId="3" r:id="rId3"/>
    <sheet name="TELECOMMUNICATION AND SIGNAL IN" sheetId="9" r:id="rId4"/>
    <sheet name="HYDROTECHNICAL INSTALLATION" sheetId="10" r:id="rId5"/>
    <sheet name="OVERALL RECAPITULATION" sheetId="11"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17" i="7" l="1"/>
  <c r="G8" i="11" l="1"/>
  <c r="F134" i="7"/>
  <c r="F133" i="7"/>
  <c r="F132" i="7"/>
  <c r="F131" i="7"/>
  <c r="F130" i="7"/>
  <c r="F125" i="7"/>
  <c r="F154" i="7" s="1"/>
  <c r="F120" i="7"/>
  <c r="F119" i="7"/>
  <c r="F118" i="7"/>
  <c r="F117" i="7"/>
  <c r="F115" i="7"/>
  <c r="F113" i="7"/>
  <c r="F112" i="7"/>
  <c r="F111" i="7"/>
  <c r="F110" i="7"/>
  <c r="F104" i="7"/>
  <c r="F103" i="7"/>
  <c r="F102" i="7"/>
  <c r="F101" i="7"/>
  <c r="F100" i="7"/>
  <c r="F95" i="7"/>
  <c r="F94" i="7"/>
  <c r="F93" i="7"/>
  <c r="F88" i="7"/>
  <c r="F87" i="7"/>
  <c r="F86" i="7"/>
  <c r="F81" i="7"/>
  <c r="F80" i="7"/>
  <c r="F79" i="7"/>
  <c r="F74" i="7"/>
  <c r="F73" i="7"/>
  <c r="F68" i="7"/>
  <c r="F67" i="7"/>
  <c r="F66" i="7"/>
  <c r="F61" i="7"/>
  <c r="F60" i="7"/>
  <c r="F55" i="7"/>
  <c r="F54" i="7"/>
  <c r="F53" i="7"/>
  <c r="F52" i="7"/>
  <c r="F51" i="7"/>
  <c r="F50" i="7"/>
  <c r="F49" i="7"/>
  <c r="F44" i="7"/>
  <c r="F43" i="7"/>
  <c r="F42" i="7"/>
  <c r="F41" i="7"/>
  <c r="F40" i="7"/>
  <c r="F39" i="7"/>
  <c r="F38" i="7"/>
  <c r="F33" i="7"/>
  <c r="F32" i="7"/>
  <c r="F31" i="7"/>
  <c r="F30" i="7"/>
  <c r="F29" i="7"/>
  <c r="F28" i="7"/>
  <c r="F23" i="7"/>
  <c r="F22" i="7"/>
  <c r="F21" i="7"/>
  <c r="F20" i="7"/>
  <c r="F19" i="7"/>
  <c r="F18" i="7"/>
  <c r="F11" i="7"/>
  <c r="F10" i="7"/>
  <c r="F9" i="7"/>
  <c r="F89" i="7" l="1"/>
  <c r="F150" i="7" s="1"/>
  <c r="F135" i="7"/>
  <c r="F155" i="7" s="1"/>
  <c r="F121" i="7"/>
  <c r="F153" i="7" s="1"/>
  <c r="F105" i="7"/>
  <c r="F152" i="7" s="1"/>
  <c r="F96" i="7"/>
  <c r="F151" i="7" s="1"/>
  <c r="F82" i="7"/>
  <c r="F149" i="7" s="1"/>
  <c r="F75" i="7"/>
  <c r="F148" i="7" s="1"/>
  <c r="F69" i="7"/>
  <c r="F147" i="7" s="1"/>
  <c r="F62" i="7"/>
  <c r="F146" i="7" s="1"/>
  <c r="F56" i="7"/>
  <c r="F145" i="7" s="1"/>
  <c r="F45" i="7"/>
  <c r="F144" i="7" s="1"/>
  <c r="F34" i="7"/>
  <c r="F143" i="7" s="1"/>
  <c r="F24" i="7"/>
  <c r="F142" i="7" s="1"/>
  <c r="F13" i="7"/>
  <c r="F141" i="7" s="1"/>
  <c r="F126" i="7"/>
  <c r="F156" i="7" l="1"/>
</calcChain>
</file>

<file path=xl/sharedStrings.xml><?xml version="1.0" encoding="utf-8"?>
<sst xmlns="http://schemas.openxmlformats.org/spreadsheetml/2006/main" count="1015" uniqueCount="536">
  <si>
    <r>
      <rPr>
        <sz val="11"/>
        <rFont val="Arial"/>
        <family val="2"/>
      </rPr>
      <t xml:space="preserve">INVESTOR: MUNICIPALITY OF NOVI KNEŽEVAC FACILITY: "MONASTERY" MAJDAN " </t>
    </r>
    <r>
      <rPr>
        <b/>
        <sz val="11"/>
        <rFont val="Arial"/>
        <family val="2"/>
      </rPr>
      <t xml:space="preserve">PARKING </t>
    </r>
    <r>
      <rPr>
        <sz val="11"/>
        <rFont val="Arial"/>
        <family val="2"/>
      </rPr>
      <t xml:space="preserve">PLACE: MAJDAN, 55 M.TITA STREET
</t>
    </r>
    <r>
      <rPr>
        <b/>
        <sz val="11"/>
        <rFont val="Arial"/>
        <family val="2"/>
      </rPr>
      <t>SURVEY AND ESTIMATE OF WORKS</t>
    </r>
  </si>
  <si>
    <t>I. Preparatory finishing works</t>
  </si>
  <si>
    <t>m2</t>
  </si>
  <si>
    <t>pcs</t>
  </si>
  <si>
    <t>Clearing the terrain by removing the bushes and taking them to the landfill. Calculation per m2.</t>
  </si>
  <si>
    <t>Total:</t>
  </si>
  <si>
    <t>II. Dismantling and demolition</t>
  </si>
  <si>
    <t>III. Earthworks</t>
  </si>
  <si>
    <t>m3</t>
  </si>
  <si>
    <t>Filling and compaction of excavated earth next to the foundation, in layers 15-20 cm thick. Perform compaction until completely compacted. Calculation per m3 in compacted state.</t>
  </si>
  <si>
    <t>IV. Masonry work</t>
  </si>
  <si>
    <t>V. Concrete and reinforced concrete works</t>
  </si>
  <si>
    <t>6</t>
  </si>
  <si>
    <t>VI. Reinforcement works</t>
  </si>
  <si>
    <t>1.</t>
  </si>
  <si>
    <t>kg</t>
  </si>
  <si>
    <t>2.</t>
  </si>
  <si>
    <t>kg.</t>
  </si>
  <si>
    <t>VII. Carpentry work</t>
  </si>
  <si>
    <t>VIII. Roofing works</t>
  </si>
  <si>
    <t>m1</t>
  </si>
  <si>
    <t>X. Waterproofing works</t>
  </si>
  <si>
    <t xml:space="preserve">m1 </t>
  </si>
  <si>
    <t>70/210</t>
  </si>
  <si>
    <t>80/210</t>
  </si>
  <si>
    <t>90/210</t>
  </si>
  <si>
    <t>100/210</t>
  </si>
  <si>
    <t>110/215</t>
  </si>
  <si>
    <t>100/128</t>
  </si>
  <si>
    <t>100/140</t>
  </si>
  <si>
    <t>60/60</t>
  </si>
  <si>
    <t>XIV. Facade works</t>
  </si>
  <si>
    <t>Recapitulation</t>
  </si>
  <si>
    <t>I</t>
  </si>
  <si>
    <t>Preparatory finishing works</t>
  </si>
  <si>
    <t>II</t>
  </si>
  <si>
    <t>Dismantling and demolition</t>
  </si>
  <si>
    <t>III</t>
  </si>
  <si>
    <t>Earthworks</t>
  </si>
  <si>
    <t>IV</t>
  </si>
  <si>
    <t>Masonry works</t>
  </si>
  <si>
    <t>V</t>
  </si>
  <si>
    <t>Concrete and reinforced concrete works</t>
  </si>
  <si>
    <t>VI</t>
  </si>
  <si>
    <t>Reinforcement works</t>
  </si>
  <si>
    <t>VII</t>
  </si>
  <si>
    <t>Carpentry work</t>
  </si>
  <si>
    <t>VIII</t>
  </si>
  <si>
    <t>Roofing works</t>
  </si>
  <si>
    <t>IX</t>
  </si>
  <si>
    <t>Thermal insulation works</t>
  </si>
  <si>
    <t>X</t>
  </si>
  <si>
    <t>Waterproofing works</t>
  </si>
  <si>
    <t>XI</t>
  </si>
  <si>
    <t>Tinsmith works</t>
  </si>
  <si>
    <t>XII</t>
  </si>
  <si>
    <t>Ceramic works</t>
  </si>
  <si>
    <t>XIII</t>
  </si>
  <si>
    <t>Joinery</t>
  </si>
  <si>
    <t>XIV</t>
  </si>
  <si>
    <t>Facade works</t>
  </si>
  <si>
    <t>XV</t>
  </si>
  <si>
    <t>Painting works</t>
  </si>
  <si>
    <r>
      <rPr>
        <sz val="11"/>
        <rFont val="Arial"/>
        <family val="2"/>
      </rPr>
      <t xml:space="preserve">INVESTOR: MUNICIPALITY OF NOVI KNEŽEVAC FACILITY: "MAJDAN MONASTERY" - </t>
    </r>
    <r>
      <rPr>
        <b/>
        <sz val="11"/>
        <rFont val="Arial"/>
        <family val="2"/>
      </rPr>
      <t xml:space="preserve">FENCE ACCORDING TO THE STREET
</t>
    </r>
    <r>
      <rPr>
        <sz val="11"/>
        <rFont val="Arial"/>
        <family val="2"/>
      </rPr>
      <t xml:space="preserve">PLACE: MAJDAN, 55 M.TITA STREET
</t>
    </r>
    <r>
      <rPr>
        <b/>
        <sz val="11"/>
        <rFont val="Arial"/>
        <family val="2"/>
      </rPr>
      <t>SURVEY AND ESTIMATE OF WORKS</t>
    </r>
  </si>
  <si>
    <t>3.6. NUMERICAL DOCUMENTATION</t>
  </si>
  <si>
    <t>3.6.1. SURVEY AND ESTIMATE OF WORKS</t>
  </si>
  <si>
    <t>1. CONSTRUCTION WORKS</t>
  </si>
  <si>
    <t>1.45</t>
  </si>
  <si>
    <t xml:space="preserve">5.00 </t>
  </si>
  <si>
    <t>1.20</t>
  </si>
  <si>
    <t>0.12</t>
  </si>
  <si>
    <t>3.80</t>
  </si>
  <si>
    <t>0.75</t>
  </si>
  <si>
    <t>26.00</t>
  </si>
  <si>
    <t>2. INTERNAL AND EXTERNAL NETWORK</t>
  </si>
  <si>
    <t>10.50</t>
  </si>
  <si>
    <t>3. VALVES</t>
  </si>
  <si>
    <t>4. TESTS</t>
  </si>
  <si>
    <t>Lump sum</t>
  </si>
  <si>
    <t>II SEWERAGE</t>
  </si>
  <si>
    <t>14</t>
  </si>
  <si>
    <t>Excavation of category III land for the manhole, with the removal of excess land to the city landfill up to 10 km away. Including all necessary preliminary work.</t>
  </si>
  <si>
    <t>4.40</t>
  </si>
  <si>
    <t>5.80</t>
  </si>
  <si>
    <t>2.80</t>
  </si>
  <si>
    <t>0.80</t>
  </si>
  <si>
    <t>0.20</t>
  </si>
  <si>
    <t>3.70</t>
  </si>
  <si>
    <t>1.70</t>
  </si>
  <si>
    <t>20.00</t>
  </si>
  <si>
    <t>6.50</t>
  </si>
  <si>
    <t>3. INTERNAL AND EXTERNAL NETWORK</t>
  </si>
  <si>
    <t>19.00</t>
  </si>
  <si>
    <t>2</t>
  </si>
  <si>
    <t>12.00</t>
  </si>
  <si>
    <t>3</t>
  </si>
  <si>
    <t>4. DRAINAGE</t>
  </si>
  <si>
    <t>5. TESTS</t>
  </si>
  <si>
    <t>Lump sum:</t>
  </si>
  <si>
    <t>III SANITARY</t>
  </si>
  <si>
    <t>Procurement and installation of electric water heater for the kitchen, volume 20 l, with all other necessary materials and accessories. Including all necessary preliminary work.</t>
  </si>
  <si>
    <t>RECAPITULATION:</t>
  </si>
  <si>
    <t>Description of position</t>
  </si>
  <si>
    <t>Unit measures</t>
  </si>
  <si>
    <t>Quantity</t>
  </si>
  <si>
    <t>Unit price</t>
  </si>
  <si>
    <t>Amount</t>
  </si>
  <si>
    <t>unit measures</t>
  </si>
  <si>
    <t>amount</t>
  </si>
  <si>
    <r>
      <t>INVESTOR: MUNICIPALITY OF NOVI KNEŽEVAC 
FACILITY: RECONSTRUCTION OF THE RESIDENTIAL BUILDING "MANASTIRISTE" MAJDAN</t>
    </r>
    <r>
      <rPr>
        <b/>
        <sz val="11"/>
        <rFont val="Arial"/>
        <family val="2"/>
      </rPr>
      <t xml:space="preserve">
</t>
    </r>
    <r>
      <rPr>
        <sz val="11"/>
        <rFont val="Arial"/>
        <family val="2"/>
      </rPr>
      <t xml:space="preserve">PLACE: MAJDAN, 55 M.TITA STREET
</t>
    </r>
    <r>
      <rPr>
        <b/>
        <sz val="11"/>
        <rFont val="Arial"/>
        <family val="2"/>
      </rPr>
      <t>SURVEY AND ESTIMATE OF WORKS</t>
    </r>
  </si>
  <si>
    <t>OVERALL RECAPITULATION</t>
  </si>
  <si>
    <t>ARCHITECTURE</t>
  </si>
  <si>
    <t>LANDSCAPING</t>
  </si>
  <si>
    <t>ELEVTROENERGETIC INSTALLATION</t>
  </si>
  <si>
    <t>TELECOMMUNICATION AND SIGNAL INSTALLATION</t>
  </si>
  <si>
    <t>HYDROTECHNICAL INSTALLATION</t>
  </si>
  <si>
    <t>AMOUNT</t>
  </si>
  <si>
    <t>TOTAL AMOUNT</t>
  </si>
  <si>
    <t xml:space="preserve">I Preparatory and final works </t>
  </si>
  <si>
    <t>III Concrete and reinforced concrete works</t>
  </si>
  <si>
    <t>IV Locksmith works</t>
  </si>
  <si>
    <t>Price</t>
  </si>
  <si>
    <t>RECAPITULATION</t>
  </si>
  <si>
    <t>unit measure</t>
  </si>
  <si>
    <t>amount - DISTRIBUTION CABINETS</t>
  </si>
  <si>
    <t>amount - CABLE CARRIERS, CABLE CHANNELS AND PIPES</t>
  </si>
  <si>
    <t>amount - ELECTRICAL INSTALLATION CABLES</t>
  </si>
  <si>
    <t>amount - LIGHTING BODIES</t>
  </si>
  <si>
    <t>amount - ELECTRICAL EQUIPMENT (ACCESSORIES)</t>
  </si>
  <si>
    <t>amount - EXTERIOR LIGHTNING INSTALLATION</t>
  </si>
  <si>
    <t>amount - INTERNAL LIGHTNING INSTALLATION</t>
  </si>
  <si>
    <t>amount - TESTS OF ELECTRICAL AND LIGHTNING INSTALLATION</t>
  </si>
  <si>
    <t>amount OUTDOOR LIGHTING</t>
  </si>
  <si>
    <t>amount - TC CABLE SEWERAGE</t>
  </si>
  <si>
    <t>amount - STRUCTURAL CABLE SYSTEM (SKS)</t>
  </si>
  <si>
    <t>amount - BURGLARY PROTECTION</t>
  </si>
  <si>
    <t>amount - VIDEO SURVEILLANCE</t>
  </si>
  <si>
    <t>Installation and dismantling of handy shacks for accommodation, tools, materials and workers. Calculation per m2 of barracks.</t>
  </si>
  <si>
    <t>Installation and dismantling of canopies for work, processing of timber, etc. barracks for accommodation, tools, materials and workers.  Calculation per m2 of performed canopy.</t>
  </si>
  <si>
    <t>Careful	dismantling	windows	to	2m2. Dismantled windows load on the truck and take to the place designated by the Investor. Calculation by piece of window.</t>
  </si>
  <si>
    <t>Careful dismantling of the door together with a cross section of up to 2m2. Dismantled doors load on the truck and take to the place designated by the Investor. Calculation
per piece of window.</t>
  </si>
  <si>
    <t>Demolition of wooden roof and attic structures with all cladding from the top and bottom. The material used is cleaned and taken to the location designated by the Investor. The shot to collect, take out and take to the city dump. Calculation of m2 of construction.</t>
  </si>
  <si>
    <t>Careful demolition of the object Take all measures for the safety of workers. Brick cleaned and stacked for reinstallation. Usable material cleaned and stacked on a construction landfill or taken to a site designated by the investor. Screw load and take to landfill, and space cleaned. The price includes the dismantling of electrical and other installations. Calculation per m2 of gross area.</t>
  </si>
  <si>
    <t>Demolition of a worn down fence from the charge. The shot to collect,
take it to the landfill. Calculation of m2.</t>
  </si>
  <si>
    <t>Dismantling	existing	gates	of	metal.
Dismantled elements take to the location designated by the Investor. Calculation by pc.</t>
  </si>
  <si>
    <t xml:space="preserve">Demolition of pavement made of concrete. Demolition of concrete carried out together with the stripping of the substrate. Screw collect, take to landfill. Calculation per m2.
</t>
  </si>
  <si>
    <t>Carefully perform manual excavation of land III category for the formation of strip foundations with rejection at a distance of up to 2 m. Excavation carried out according to the project and given cutters. The edges of the excavation perform with the correct cutting of the sides and a flat bottom. Bottom leveled. Calculation per m3 in the compacted state.</t>
  </si>
  <si>
    <t>Manual excavation of land III category for the floor, 10 cm thick. Excavation performed according to the project. Excavated land used for leveling the terrain. Calculation per m2.</t>
  </si>
  <si>
    <t>Pouring and tamping the excavated earth next to the foundation, in layers of 15-20 cm thick. Compression performed until complete compaction. Calculation per m3 in the compacted state.</t>
  </si>
  <si>
    <t>Procurement, transportation, dispersion in layers, tamping and fine leveling of gravel 10 cm below the foundation. Buffer layer gravel spilled in layers, tamp and finely plan with a tolerance of +/- 1 cm. Calculation per m3 in the compacted state.</t>
  </si>
  <si>
    <t>Planning the land to create the base of the floor, the bottom of the foundation All surfaces rough and finely planed. Filling and tamping are included in the price. Calculation by m2 of planned area.</t>
  </si>
  <si>
    <t>Purchasing, transporting, dispersing in layers, tamping and fine leveling of gravel 10 cm below the floor. The tampon layer of gravel is laid in layers, tamped and finely planed with a tolerance of +/- 1 cm. Calculation per m3 in the compacted state.</t>
  </si>
  <si>
    <t>Masonry of external walls 25 cm thick with a thermo block in an extension cement mortar 1:2:6. Blocks before installation are watered with water. Walls to do with the right design. The price includes auxiliary scaffolding. Calculation per m3, with all the necessary materials, labor and transport, the openings are bounced.</t>
  </si>
  <si>
    <t>Masonry of load-bearing walls 25 cm thick with a full brick in an extension cement mortar 1:2:6. Brick before installation is watered with water. Walls to do with the right design. Fasteners cleaned to a depth of 2 cm. The price includes auxiliary scaffolding. Calculation per m3, with all the necessary materials, labor and transport, the openings are bounced.</t>
  </si>
  <si>
    <t>Masonry of internal partition walls 12 cm thick with a full brick of normal format in an extension cement mortar 1:2:6. Brick before installation is watered with water. Walls to do with the right design. Fasteners cleaned to a depth of 2 cm. The price includes the manufacture of horizontal servings, formwork and reinforcement. Calculation per m2 with all necessary servings, materials, labor, work scaffolding and transport.</t>
  </si>
  <si>
    <t>Masonry of the gable wall with reinforcement, 25 cm thick with thermal block in extension mortar. 1:2:6. Blocks before installation are watered with water. Walls to do with the right design. Calculation per m2 with all necessary materials, working power, working scaffolding and transport.</t>
  </si>
  <si>
    <t>Masonry of the wall between the rafters with a thickness of 12 cm full brick normal formats in extension plaster. 1:2:6. Brick before installation is watered with water. Walls to do with the right design. Calculation per m2 with all necessary materials, labor, labor scaffolding and transport.</t>
  </si>
  <si>
    <t>Internal plastering walls lime mortar in two layers with the use of pure river sand for grouting mortar. Finishing layer finely rubbed with the addition of fine sand. Plastered surfaces must be flat, without fractures and waves, and the edges sharp and even. The mortar is leavened so that there is no rapid drying and burning,,. The price includes auxiliary scaffolding. Calculation per m2 with all necessary materials, labor, labor scaffolding and transport. Openings over 3 m2 are bounced off.</t>
  </si>
  <si>
    <t>Plastering of the ceiling with an extension plaster in two layers with the use of pure gravel sand for grouting mortar. Finishing layer finely rubbed with the addition of fine sand. Plastered surfaces must be flat, without fractures and waves, and the edges sharp and even. The mortar is leavened so that there is no rapid drying and burning,,. The price includes auxiliary scaffolding. Calculation per m2 with all necessary materials, labor, labor scaffolding and transport.</t>
  </si>
  <si>
    <t>Concreting the foundation MB 30 together with the formwork. The foundation is reinforced by project and static calculation. Concreting work over previously unlaid gravel. Concrete embedded and cared for by regulations. Calculation per m3 of embedded concrete.</t>
  </si>
  <si>
    <t>Concreting of the base of the floor made of compacted concrete MB 30, d-10cm. Concreting work over previously unlaid gravel. Concrete embedded and cared for by regulations.  Calculation by m3 embedded concrete.</t>
  </si>
  <si>
    <t>Concreting of horizontal and vertical serclages with reinforced concrete MB 30, together with the construction of the required formwork and assembly of reinforcement. The dimensions of the cross section in everything according to static calculation and details. Concrete properly embedded and cared for. Calculation per m3 of embedded concrete.</t>
  </si>
  <si>
    <t>Concreting of beams, lintel and overhead beams with reinforced concrete MB 30 together with the construction of the required formwork and assembly of reinforcement. The dimensions of the cross section in everything according to static calculation and details. Concrete properly embedded and groomed. Calculation per m3 of embedded concrete.</t>
  </si>
  <si>
    <t>Making a railed cement screed, 4 cm thick as a substrate. Substrates before applying the screed cleaned and washed. Plaster made in proportion 1:3 with begging gravel. Reinforce with rabic braid laid in the middle of the layer. The screed is nurtured until it hardens. Calculation per m2 of screed.</t>
  </si>
  <si>
    <t>Concreting reinforced concrete staircase with MB30, reinforcement RA400/500, in two-sided and three-sided formwork. Plate d=15cm. Calculation per m2</t>
  </si>
  <si>
    <t>Production of semi-prefabricated fert ceilings according to the regulations. Concreting is carried out with concrete mark MB 30. The price includes formwork. Calculation per m2 of ceilings.</t>
  </si>
  <si>
    <t>Procurement materials, Correction, cutting and bending of smooth (GA 240/360) and ribbed concrete iron (RA 400/500)</t>
  </si>
  <si>
    <t>Procurement and installation of welded reinforcing mesh MAR 500/600, including the required trimming in the floor slabs of the building. Armature type Q131</t>
  </si>
  <si>
    <t>Production of a two-pipe roof structure made of dry fir material. The slope of the roof planes is from 28 to 39 degrees. In the price are all the necessary connecting means. Calculation per m2 horizontal projection. The price includes procurement, transportation, installation, labor scaffolding and workforce. Calculation per m2 horizontal projection of the roof.</t>
  </si>
  <si>
    <t>Protective coating of wooden structure, protect against insects, algae, fungus and rotting with two three coatings. By means of choice of designer. Calculation per m2 of treated area.</t>
  </si>
  <si>
    <t>Slatting (battens + contra-laths) Roof per cladding tile slats 48/28 cm. Calculation per m2 measured by the slope of the roof.</t>
  </si>
  <si>
    <t>Procurement of materials, manufacture and installation of a roof covering made of pepper falc tiles. The tile must be flat, undamaged and high-quality. In the first and last row lay two rows of tiles each. Calculation per m2 of slope of the roof area..</t>
  </si>
  <si>
    <t>Covering the relegation and hump phasonic Sprouts in cement mortar. Calculation by m1 of the skirting.</t>
  </si>
  <si>
    <t>Procurement and installation of thermal insulation boards d-5 cm on the floors. The price includes all the necessary material, work and the necessary PVC film, which is laid on both sides, with overlaps of 15 cm. Calculation per m2.</t>
  </si>
  <si>
    <t>Purchase of material and manufacture of thermal insulation in the form of semi-rigid plates d-16 cm on the oblique and flat surfaces of the ceiling. In the price included all the necessary materials, work, work scaffolding. Calculation per m2. Conducted insulation</t>
  </si>
  <si>
    <t>Procurement and installation of a monolithic thermo-insulated ceiling (type “Knauf" or similar) of 2 layers of plasterboard, 1.25cm thick (fire resistance class F60). Plates are fastened with allowable screws to a substructure made of metal galvanized profiles. The supporting profiles are attached to the wooden roof structure. The unit price includes all drilling and decoration of the ceiling for the cladding of parts of the roof structure inside the premises as well as for the installation of luminaires, etc., which will not be paid separately. Calculation per m2 of performed lining.</t>
  </si>
  <si>
    <t>IX. Thermal insulation and plaster works</t>
  </si>
  <si>
    <t>Creation of classical horizontal waterproofing of bituminous board floors 4 mm (condor or fimflex) Edge waterproofing must be merged with waterproofing of walls. The contractor must give the same guarantees as for masonry. Calculation per m2.</t>
  </si>
  <si>
    <t>Making a classic horizontal waterproofing from bituminous material 4 mm (condor or fimflex) The edge of the waterproofing must be level with the wall surface, (the excess is cut off after drying the plaster). The contractor must give the same guarantees as for masonry. Calculation per m2.</t>
  </si>
  <si>
    <t>Production of horizontal waterproofing of wet fixtures over clean and dry substrate, from bituminous board 4 mm (condor or fimflex). The edge of the waterproofing must be flat with the surface of the wall, (the excess is cut off after drying the plaster). The contractor must give the same guarantees as for masonry. Calculation per m2.</t>
  </si>
  <si>
    <t>Schewing window sills banks galvanized sheet, developed with a width of 20 cm and a thickness of 0.6 mm. Under the banks set ter securities that enter the price. Calculation by m1. Into the price included the purchase, manufacture, assembly and labor.</t>
  </si>
  <si>
    <t>Manufacture and installation of drainage gutters with circular cross-section Ø12cm made of galvanized sheet d=0.55 mm, with associated holders on every 2m. Parts of gutter pipes must enter into each other min.50 mm. Calculation by m1. In the price accounted for and working scaffolding.</t>
  </si>
  <si>
    <t>Manufacture and installation of semicircular hanging gutters Ø12cm made of galvanized sheet d=0.55 mm, with associated holders. Decline towards the vertical 0.3%. Calculation per m1 measured by external edge.</t>
  </si>
  <si>
    <t>XII. Ceramic and subinstallation works</t>
  </si>
  <si>
    <t>Wall cladding with wall ceramic tiles in color at the choice of investors. Coating is carried out to a height of 2.00 m (in the toilet) and 1.5m (in the working area of the kitchen) by gluing in tile glue, with grouting in the color of tiles. In the price is material, labor and transport. Calculation per m2.</t>
  </si>
  <si>
    <t>Laying of floor ceramic tiles in color at the choice of investors by gluing in tile adhesive, with grouting in the color of tiles. In the price is the material, operation and transportation. Calculation per m2.</t>
  </si>
  <si>
    <t>Laying of floor - frost-resistant non-slip ceramic tiles on the entrance porch in color at the choice of investor by gluing in tile glue, with grouting in the color of tiles. In the price is material, labor and transport. Calculation per m2.</t>
  </si>
  <si>
    <t>Laying the socle with a height of 10 cm along the circumference by gluing in tile glue, with grouting in the color of the tiles. Tiles grout and tiles cleaned. The price includes the purchase of ceramics. Calculation by m1.</t>
  </si>
  <si>
    <t>Procurement and installation of laminate d=12 mm, in living room and dormitory attic rooms. Calculation per m2.</t>
  </si>
  <si>
    <t>XIII. Carpentry works</t>
  </si>
  <si>
    <t>Making, delivery and installation single-leaf interior doors made of three-layer laminated dry wood. Wing and shrimp make out of boaty well dried timber. Equip them with all the necessary fittings, surface protection with all necessary pre-work. After installing the space between the door frame and the wall fill pur foam. Doors with fitted standard fittings, lock with cylindrical Insole, Clutch by the choice of the designer and in agreement with the Investor. The color and tone of the surface finish is determined by the designer in agreement with the investor. Measures taken on the spot. Calculation by piece.</t>
  </si>
  <si>
    <t>Manufacture, delivery and installation of external glazed single-leaf doors made of three-layer laminated lumber timber. Wings and shrimp make out of a boat of well-dried material. Glazing perform thermopan glass 4+12+4mm.Equip them with all necessary Shackles with all necessary pre-work. After installing the space between the door frame and the wall filled with pur foam. The door is equipped with standard fittings, lock with cylindrical Insole, Clutch by the choice of the designer, and in agreement with Investor. The color and tone of the surface finish is determined by the designer in agreement with the Investor. Measures taken on the spot. Calculation by piece.</t>
  </si>
  <si>
    <t>Production, delivery and installation of glazed window sash on the sash made of lumber. Window fabricated from booths well-dried lumber. Glazing perform thermopan glass 4+12+4mm.Equip them with all the necessary fittings, surface protection polyurethane lacquer with all necessary pre-work. After installing the space between the door frame and the wall fill with pur foam. In the profiling of the stud set permanently elastic sealing rubber. The door is equipped with standard fittings. The color and tone of the surface finish is determined by the designer in agreement with the investor. Measures taken on the spot. Calculation by piece.</t>
  </si>
  <si>
    <t>Production and installation of a staircase fence made of pine timber. Fence to make from first-class and dry pine. Measures taken on the spot. Calculation by m1 treads</t>
  </si>
  <si>
    <t>Procurement of materials and making contact facades made of mineral wool d-10 cm. In the price include all the necessary material, arm. fiberglass mesh, glue for smoothing, substrate, finishing coat, work, working scaffolding and facade carpentry protection. Calculation per m2 of insulation</t>
  </si>
  <si>
    <t>Whitewashing plastered walls and Ceiling semi-dispersion paints with all preworks, smoothing in a minimum of two layers, with fine grinding. Color and tone chosen by the designer. Calculation per m2. The price includes procurement, transport, labor scaffolding and labor. Calculation by m2 area.</t>
  </si>
  <si>
    <t>Whitewashing Ceiling of cast carton plate semi-dispersion paints with all preworks, smoothing in a minimum of two layers, with fine grinding. Color and tone chosen by the designer. Calculation per m2. The price includes procurement, transport, labor scaffolding and labor. Calculation by m2 area.</t>
  </si>
  <si>
    <t>Staining of new windows and doors with water-based paint with semi-gloss varnish. Color, manufacturer and tone per Choice designer.. Painting work with waterproof and vapor-permeable paint in two coatings. Calculation per m2. The price includes procurement, transport, labor scaffolding and labor.</t>
  </si>
  <si>
    <t>Staining the fence of a wooden staircase at with laze paints. Paint with sadolin or etc. by the designer. Before painting all surfaces to cross with fine sandpaper. Paint twice with a drying gap of 24 hours, cross over with the finest sandpaper and paint for the third time. Calculation per m2 of painted area</t>
  </si>
  <si>
    <t>Staining of the eaves, visible parts of the rafters and the plank lining (gable) with water-based paint with semi-gloss varnish. Color, manufacturer and tone optional designer. Painting work with waterproof and vapor-permeable paint in two coatings. Calculation per m2. The price includes procurement, transport, labor scaffolding and labor.</t>
  </si>
  <si>
    <t>The clearing of the field with the extraction of waffles and replying to landfill. Calculation per m2.</t>
  </si>
  <si>
    <t>Creating and setting up a notification board that construction works with basic data on the object, contractor, designer and investor are carried out. Calculation per pc. table</t>
  </si>
  <si>
    <t>Terrain planning, embankment around buildings in order to level the surrounding terrain. Spread the existing soil in layers of 20 cm. The quantity is calculated per m2 in compacted condition.</t>
  </si>
  <si>
    <t>Carefully perform manual excavation of Category III earth for formation banded foundations fences with rejection at a distance of up to 2 m. Excavation should be performed according to the project and given elevations. The edges of the excavation are reported with the correct cutting of the sides and a flat bottom. Level the bottom. Calculation per m3 in compacted state.</t>
  </si>
  <si>
    <t>Procurement, transport, spreading in layers, compaction and fine planning of gravel 10 cm below the foundation. Buffer layer gravel is to be poured in layers, compacted and finely leveled with a tolerance of +/- 1 cm. Calculation per m3 in compacted state.</t>
  </si>
  <si>
    <t>Masonry of a 25 cm thick fence with solid bricks of normal format in 1: 2: 6 extension mortar. Wet the brick with water before installation. Work the walls with the correct style. Clean the couplings to a depth of 2 cm. Auxiliary scaffolding is also included in the price. Calculation per m3, with all the necessary materials, labor and transport, the openings are rejected.</t>
  </si>
  <si>
    <t>Plastering the fence with elongated plaster in two layers using clean loose sand to make the plaster. Finely spray the final layer with the addition of fine sand. Plastered surfaces must be flat, without fractures and waves, and the edges sharp and flat. Wet the mortar to prevent rapid drying and "burning". Calculation per m2 with all necessary materials, labor and transport.</t>
  </si>
  <si>
    <t>III. Masonry work</t>
  </si>
  <si>
    <t>II. Ground work</t>
  </si>
  <si>
    <t>III. Masonry</t>
  </si>
  <si>
    <t>Concreting the foundation of the MB 20 fence together with the formwork. Reinforce the foundations according to the project and static budget. Concreting should be done over previously spread gravel. Concrete install and cared for according to regulations. Calculation per m3 of installed concrete</t>
  </si>
  <si>
    <t>Procurement of materials, production and installation of roofing covering the fence walls with tiles. Place the tile in the extension mortar 1: 2: 6 .. Calculation per m1.</t>
  </si>
  <si>
    <t>Making a classic horizontal waterproofing of a fence made of bitumen cardboard 4 mm (condor or fimflex) The edge of the waterproofing must be flat with the wall surface (cut off the excess after drying the plaster). The contractor must give the same guarantees as for the masonry. Calculation per m2.</t>
  </si>
  <si>
    <t>Production and installation of two-wing car pine gate dimensions 230x160 cm. The door to make of first-class and dry pine material, coat with colorless impregnating agent and repaint with water-based paint. Calculation of which gate.</t>
  </si>
  <si>
    <t>Production and installation of a small pine gate measuring 90x160 cm. Doors made of first-class and dry pine material, coated with a colorless impregnating agent and painted with water-based paint. Calculation of which gate</t>
  </si>
  <si>
    <t>VIII. Painting works</t>
  </si>
  <si>
    <t xml:space="preserve">Painting the walls of the fence with all the pre-work. Color and tone chosen by the designer. Calculation per m2. The price includes procurement, transport, scaffolding and labor. Calculation per m2 of area. </t>
  </si>
  <si>
    <t>Clearing the terrain by removing the bushes and landfill. Calculation per m2.</t>
  </si>
  <si>
    <t>Marking the route for paving and laying curbs. Calculation per m2.</t>
  </si>
  <si>
    <t>Terrain planning, embankment for leveling the terrain. Spreading existing countries from the site in layers of 20 cm, with the prior installation of pipes for drainage of rainwater through the canal along the street, and under the parking lot. The quantity is calculated per m2 in compacted condition.</t>
  </si>
  <si>
    <t>Terrain planning and leveling. Everything needs to be planned roughly and finely with an accuracy of +/- 2 cm. The price includes filling and filling. Calculation per m2 of planned area.</t>
  </si>
  <si>
    <t>Planning and leveling of the surrounding terrain for grass areas. All is necessary roughly and finely leveled. The price includes filling and charging. Calculation per m2 of planned area.</t>
  </si>
  <si>
    <t>Procurement, transport, spreading in layers, compaction and fine planning of gravel 30 cm below the parking lot. Pour and spread gravel of the planned granulation in layers over the planned terrain and compact it with the necessary wetting. Calculation per m3 of packed gravel.</t>
  </si>
  <si>
    <t>Procurement, delivery, filling and spreading of the layer 3 cm thick sand for laying behaton elements. Calculation per m3.</t>
  </si>
  <si>
    <t>Making lawns with parking in two cross directions in calm weather without precipitation and wind. After sowing, press the seeds into the ground and perform intensive watering to supplement the sprouting of grass. Continue watering daily until the works are handed over. Calculation per m2 of grassing area</t>
  </si>
  <si>
    <t>Procurement, installation and connection of concrete pipes for the needs of underground channels for drainage of atmospheric water under the parking lot. Lay folded concrete pipes with a round cross section, made of unreinforced concrete, dimensions, with internal openings of Ø 30 cm, length 1 m. Calculation per m1.</t>
  </si>
  <si>
    <t>Procurement and laying of vibropressed two-layer behaton plates of thickness 8cm with quartz aggregate finish with a minimum thickness of 5 mm. Place in a layer of sand properly leveled in the slopes to drain atmospheric precipitation to the surrounding surfaces. Fill the joints with sand and clean the plates. The price includes the purchase of plates and work. Calculation per m2 of paving.</t>
  </si>
  <si>
    <t>Procurement and installation of new prefabricated concrete curbs 12/18/100 in concrete MB 15. The price includes all materials, work and transport. Calculation per m1 curb.</t>
  </si>
  <si>
    <t>Ground work</t>
  </si>
  <si>
    <t>1
2</t>
  </si>
  <si>
    <t>Clearing the terrain by removing the bushes and landfill. Calculation per m2.
Marking the route for paving and laying curbs. Calculation per m2.</t>
  </si>
  <si>
    <t>Carefully perform manual excavation of category III soil to form a 25 cm thick path with a distance of up to 2 m. The edges of the excavation are reported with the correct cutting of the sides and a flat bottom. Level the bottom. Transport the excavated earth with a cart, fill and level the terrain or load it on a truck and take it to a place determined by the Investor. Calculation per m3 of excavated earth.</t>
  </si>
  <si>
    <t>Terrain planning and leveling. Everything needs to be planned roughly and finely with an accuracy of +/- 2 cm. The price includes filling and charging m2 of planned area.</t>
  </si>
  <si>
    <t>Procurement, transport, spreading in layers, compaction and fine planning of sand 15 cm below the sidewalk - brick plateau. Pour and spread sand in layers over the leveled terrain and compact it with the necessary wetting (Compaction to 30 MPa). Calculation per m3 of compacted sand.</t>
  </si>
  <si>
    <t>Procurement, delivery, filling and spreading of the layer 3 cm thick sand for laying old format bricks. Calculation per m3.</t>
  </si>
  <si>
    <t>Procurement of bricks and production of paths and plateaus from old format bricks (30x15x7,5cm). Place it in a layer of sand and level it properly. Fill the joints with sand and clean the bricks. The bricks must not be soiled, the joints must be uniform and about 1 cm wide. The price includes the purchase of bricks, sand substrates and filling joints. Calculation per m2 of paving.</t>
  </si>
  <si>
    <t>satiated brick</t>
  </si>
  <si>
    <t>Procurement and installation of old format bricks for curbs in concrete MB 15. The price includes all materials, work and transport. Calculation per m1 curbs.</t>
  </si>
  <si>
    <t>Carefully carry out manual excavation of category III earth to form the foundations of single wire fences with discards at a distance of up to 2 m. The edges of the excavation are reported with the correct cutting of the sides and a flat bottom. Level the bottom. Calculation per m3 in compacted state.</t>
  </si>
  <si>
    <t>Procurement, transport, spreading in layers, compaction and fine planning of gravel 10 cm below the foundation. Tampon layer gravel to be poured in layers, compacted and finely planned with a tolerance of +/- 1 cm. Calculation per m3 in compacted state.</t>
  </si>
  <si>
    <t>Concreting the foundations of single MB 20 for wire fencing together with formwork. Concreting should be done over previously spread gravel. Install and care for concrete in accordance with regulations. Calculation per m3 embedded concrete.</t>
  </si>
  <si>
    <t>Procurement and installation of metal poles 160 cm high from steel pipes in dimensions Ø40mm. The metal pole is treated, painted twice with the base color, then enamel with metal varnish, has hooks for tying the wire and placing other supporting material that can be mounted along the wire - `` universal knitting``. Calculation per pc.</t>
  </si>
  <si>
    <t>Procurement and installation of a 120 cm high wire fence. Installation on metal poles made of steel pipes in dimensions Ø40mm, tying on wire tying hooks and installation of other supporting material that can be mounted along the wire - `` universal knitting``. Calculation per m1.</t>
  </si>
  <si>
    <t>II Ground work</t>
  </si>
  <si>
    <r>
      <rPr>
        <b/>
        <sz val="14"/>
        <rFont val="Arial"/>
        <family val="2"/>
      </rPr>
      <t xml:space="preserve">BUDGET AND ESTIMATE OF WORKS AND MATERIALS OF ELECTRIC POWER INSTALLATIONS
</t>
    </r>
    <r>
      <rPr>
        <sz val="10"/>
        <rFont val="Arial Narrow"/>
        <family val="2"/>
      </rPr>
      <t>INVESTOR</t>
    </r>
    <r>
      <rPr>
        <sz val="10"/>
        <rFont val="Arial"/>
        <family val="2"/>
      </rPr>
      <t xml:space="preserve">: </t>
    </r>
    <r>
      <rPr>
        <b/>
        <sz val="10"/>
        <rFont val="Arial"/>
        <family val="2"/>
      </rPr>
      <t xml:space="preserve">MUNICIPALITY OF NOVI KNEŽEVAC, Kralja Petra I Karađorđevića no. 1
</t>
    </r>
    <r>
      <rPr>
        <sz val="10"/>
        <rFont val="Arial Narrow"/>
        <family val="2"/>
      </rPr>
      <t xml:space="preserve">FACILITY: </t>
    </r>
    <r>
      <rPr>
        <b/>
        <sz val="10"/>
        <rFont val="Arial"/>
        <family val="2"/>
      </rPr>
      <t xml:space="preserve">RECONSTRUCTION AND CONVERSION OF A RESIDENTIAL BUILDING INTO TOURIST INFO CENTER KP293,294,304 / 2,305 / 3.KO NOVI KNEŽEVAC
</t>
    </r>
    <r>
      <rPr>
        <b/>
        <sz val="10"/>
        <rFont val="Arial Narrow"/>
        <family val="2"/>
      </rPr>
      <t xml:space="preserve">
</t>
    </r>
  </si>
  <si>
    <t>NOTE:</t>
  </si>
  <si>
    <t>The following electrical installation equipment from the manufacturer "Schrack" is installed in the cabinet, or the corresponding one:</t>
  </si>
  <si>
    <t>- automatic fuse (switch); three-pole 3P; from 25A; C curve; 6kA;</t>
  </si>
  <si>
    <t>- small connecting work and material (5 mm thick pertinax plates, protective masks, nameplates, DIN (euro) rails, plastic cable ducts, row terminals, earthing terminals, auxiliary Cu busbars) - according to specification and calculation.</t>
  </si>
  <si>
    <t>Complete work and material (EQUIPMENT, with certificate).</t>
  </si>
  <si>
    <t>Delivery and installation of the main distribution cabinet RO-P. The cabinet consists of:</t>
  </si>
  <si>
    <t>- cabinet of standard factory production, for wall mounting, made of HV steel sheet, painted polyester structural powder, with door and lock, IP55 design, dim. VxŠxD 600x600x250mm;</t>
  </si>
  <si>
    <t>The following electrical installation equipment manufactured by "Schrack", or appropriate:</t>
  </si>
  <si>
    <t>- main switch-disconnector, 3P, 0-1; rated currents 32A; rated voltage 500V, 50 / 60Hz AC;</t>
  </si>
  <si>
    <t>- surge arresters V 25-B + C / 3 + NPE, type 1 + 2, class I + II (B + C);</t>
  </si>
  <si>
    <t>- photo relay with photo cell</t>
  </si>
  <si>
    <t>- signal lamp Ø22mm; with LED bulb; direct power supply; 250V; blue; with nameplate ("L1" / "L2" / "L3" - for signal phases);</t>
  </si>
  <si>
    <t>- ID current protection switch (ZUDS); 4P; 415V AC; 40A / 500mA;</t>
  </si>
  <si>
    <t>- ID current protection switch (ZUDS); 4P; 415V AC; 63A / 30mA;</t>
  </si>
  <si>
    <t>- automatic fuse (switch); single pole 1P; from 2A to 16A; C curve; 6kA;</t>
  </si>
  <si>
    <t>- automatic fuse (switch); three-pole 3P; from 20A; C curve; 6kA;</t>
  </si>
  <si>
    <t>- Cu busbars with supporting insulators;</t>
  </si>
  <si>
    <t>- small binding work and material (pertinax plates 5 mm thick, protective masks, plate with the inscription "DANGEROUS TO LIFE", nameplates, DIN (euro) rails, plastic cable ducts, row clamps, grounding clamps, auxiliary Cu busbars - according to specification and calculation.</t>
  </si>
  <si>
    <t>Complete work and material (CABINET + EQUIPMENT, with certificate).</t>
  </si>
  <si>
    <t>Delivery and installation of RT-S switchboard. The board consists of:</t>
  </si>
  <si>
    <t>- switchboard of standard factory production, for wall mounting, made of reinforced polyester, with plasticized transparent cover, for 24 modules, IP40 design;</t>
  </si>
  <si>
    <t>The following electrical installation equipment from the manufacturer "Schrack" is installed in the panel, or the corresponding one:</t>
  </si>
  <si>
    <t>- main switch-disconnector, 3P, 0-1; rated currents 25A; rated voltage 500V, 50 / 60Hz AC;</t>
  </si>
  <si>
    <t>- surge arresters V 20 C / 3 + NPE, type 2, class II (C);</t>
  </si>
  <si>
    <t>- ID current protection switch (ZUDS); 4P; 415V AC; 40A / 30mA;</t>
  </si>
  <si>
    <t>CABLE CARRIERS, CABLE CHANNELS AND PIPES</t>
  </si>
  <si>
    <t>Procurement, delivery and installation of cable trays of the following types and dimensions:</t>
  </si>
  <si>
    <t>- PNK 100 - Perforated cable tray type MKS 60/100 (dim w x h 100x60mm) complete with accompanying equipment: factory steel rack holders with steel dowels, anchors and screws - threaded rods M10, etc., every approx. 1m, plastic ties for fastening of conductors, couplings, elbows (bends), rack covers, etc. - "OBO Bettermann" or equivalent. The calculation is made per meter; The final calculation is made according to the actual quantities.</t>
  </si>
  <si>
    <t>- PNK 50 - Perforated cable tray type MKS 60/50 (dim w x h 50x60mm) complete with accompanying equipment: factory steel rack racks with steel dowels, anchors and screws - threaded rods M8, etc., every approx. 1m, plastic ties for fastening of conductors, couplings, elbows (bends), rack covers, etc. - "OBO Bettermann" or equivalent. The calculation is made per meter; The final calculation is made according to the actual quantities.</t>
  </si>
  <si>
    <t>- Necessary machine and locksmith work and material for hanging and hanging cable racks (steel threaded rods Ø12 / 10 / 8mm, nuts, washers, flat steel profiles, steel dowel anchors, etc.). The brackets are mounted every approx. 1m. Complete work and material. Final the calculation is made according to the actual quantities.</t>
  </si>
  <si>
    <t>Delivery and installation of PVC pipe ducts:</t>
  </si>
  <si>
    <t>- PVC PKL ducts with covers, appropriate dimensions; The calculation is made per meter;</t>
  </si>
  <si>
    <t>The final calculation is made according to the actual quantities.</t>
  </si>
  <si>
    <t>Delivery and installation of installation pipes with the necessary elements for turning (elbows):</t>
  </si>
  <si>
    <t>- flexible hose Ø 23-36 mm; The calculation is made per meter;</t>
  </si>
  <si>
    <t>- flexible hose Ø 13.5-16 mm; The calculation is made per meter;</t>
  </si>
  <si>
    <t>Delivery of materials and production of cable connections type PP-Y 5x6mm²:</t>
  </si>
  <si>
    <t>- from post. GRO to RO-P;</t>
  </si>
  <si>
    <t>Complete work and material with end processing and assembly and pressing of pedals. The calculation is made per meter. The final calculation is made according to the actual quantities.</t>
  </si>
  <si>
    <t>- from RO-P to RT-S;</t>
  </si>
  <si>
    <t>Delivery, laying and tying of conductors in the wall under the plaster and making connections for connectors, devices and lighting:</t>
  </si>
  <si>
    <t>- for sockets and connections, cables type N2XH-J 3x2,5mm², average length 13m;</t>
  </si>
  <si>
    <t>- for general and anti-panic lighting, with cables type N2XH-J 3x1,5mm², average length 8m;</t>
  </si>
  <si>
    <t>Possibly unpredictable works that may occur when drilling and drilling walls for the passage of lines and channels, making and sealing penetrations in waterproof design (eg: for cable penetrations for roof connections, etc.) - according to the specification and calculation. These works are calculated on the basis of actual needs with the insight of the Investor. Complete work and material.</t>
  </si>
  <si>
    <t>flat rate.</t>
  </si>
  <si>
    <t>LAMPS (LIGHTING) FOR SAFETY LIGHTING</t>
  </si>
  <si>
    <t>Delivery and installation of lighting fixtures for safety lighting (with all necessary brackets, bulbs, ballasts, ballasts, etc.):</t>
  </si>
  <si>
    <t>- Anti-panic lamp (without pictogram / with pictogram: inscription "EXIT" / with pictogram: directional arrow) (250lm), operating autonomy 1h, IP40, class II.</t>
  </si>
  <si>
    <t>DISTRIBUTION CABINETS</t>
  </si>
  <si>
    <r>
      <t>Delivery and adjustment of the following power equipment in the post.</t>
    </r>
    <r>
      <rPr>
        <b/>
        <sz val="9"/>
        <color theme="1"/>
        <rFont val="Arial"/>
        <family val="2"/>
      </rPr>
      <t xml:space="preserve"> GRO</t>
    </r>
    <r>
      <rPr>
        <sz val="9"/>
        <color theme="1"/>
        <rFont val="Arial"/>
        <family val="2"/>
      </rPr>
      <t>:</t>
    </r>
  </si>
  <si>
    <r>
      <rPr>
        <b/>
        <sz val="9"/>
        <rFont val="Arial"/>
        <family val="2"/>
      </rPr>
      <t>NOTE:</t>
    </r>
    <r>
      <rPr>
        <sz val="9"/>
        <rFont val="Arial"/>
        <family val="2"/>
      </rPr>
      <t xml:space="preserve">
1. On parallel routes of cable racks, lay strong and weak current racks one below the other for min. vertical distance 0.3m.</t>
    </r>
  </si>
  <si>
    <t>CABLE SHELVES</t>
  </si>
  <si>
    <t>PIPES / CHANNELS</t>
  </si>
  <si>
    <t>ELECTRICAL INSTALLATION CABLES</t>
  </si>
  <si>
    <r>
      <rPr>
        <b/>
        <sz val="9"/>
        <rFont val="Arial"/>
        <family val="2"/>
      </rPr>
      <t xml:space="preserve">NOTE:
</t>
    </r>
    <r>
      <rPr>
        <sz val="9"/>
        <rFont val="Arial"/>
        <family val="2"/>
      </rPr>
      <t>1. The final calculation is made according to the actually performed quantities.</t>
    </r>
  </si>
  <si>
    <t>LIGHTING BODIES</t>
  </si>
  <si>
    <r>
      <rPr>
        <b/>
        <sz val="9"/>
        <rFont val="Arial"/>
        <family val="2"/>
      </rPr>
      <t>NOTE:</t>
    </r>
    <r>
      <rPr>
        <sz val="9"/>
        <rFont val="Arial"/>
        <family val="2"/>
      </rPr>
      <t xml:space="preserve">
</t>
    </r>
    <r>
      <rPr>
        <sz val="9"/>
        <color theme="1"/>
        <rFont val="Arial"/>
        <family val="2"/>
      </rPr>
      <t>1. The exact type of lamps (including the proposed ones) is determined by the Investor, in agreement with the Architect and the supervisory body of electrical works, respecting the required technical regulations.</t>
    </r>
  </si>
  <si>
    <t>LAMPS (LIGHTINGS) FOR GENERAL LIGHTING</t>
  </si>
  <si>
    <t>Delivery and installation of lighting fixtures for general lighting (with all necessary brackets, bulbs, ballasts, ballasts, etc.):</t>
  </si>
  <si>
    <t>- S4 - Hanging lamp with LED light source type LUNA RING DO 650, power 43W, 4300lm, 4000K, IP40 version, manufacturer "BUCK" or appropriate;</t>
  </si>
  <si>
    <t>Complete work and material with assembly and binding. The calculation is done per set. The final calculation is made according to the actual quantities.</t>
  </si>
  <si>
    <t>OTHER:</t>
  </si>
  <si>
    <t>ELECTRICAL EQUIPMENT (ACCESSORIES)</t>
  </si>
  <si>
    <r>
      <rPr>
        <b/>
        <sz val="9"/>
        <rFont val="Arial"/>
        <family val="2"/>
      </rPr>
      <t xml:space="preserve">NOTE:
</t>
    </r>
    <r>
      <rPr>
        <sz val="9"/>
        <rFont val="Arial"/>
        <family val="2"/>
      </rPr>
      <t>1. The exact type of accessories (including the proposed ones) is determined by the Investor, in agreement with the Architect and the supervisory body of electrical works.</t>
    </r>
  </si>
  <si>
    <t>- Ordinary switch (switch) for light 10AX / 250V, IP55 version</t>
  </si>
  <si>
    <t>- Bathroom indicator in the form of a serial switch with signal bulbs, with installation box, 10A, 250V, with built-in mounting box, "Micro" IP20 version.</t>
  </si>
  <si>
    <t>Complete work and material. The final calculation is made according to the actual quantities.</t>
  </si>
  <si>
    <t>Delivery and installation / assembly of electrical equipment-connectors:</t>
  </si>
  <si>
    <t>Delivery and installation of modular sets of high and low current:</t>
  </si>
  <si>
    <t>Delivery and installation / assembly of electrical equipment manufacturers: junction boxes (100x100; 150x150; 300x300, built-in and surface-mounted); Complete work and material:</t>
  </si>
  <si>
    <t>Small unspecified work and material - according to specification and calculation. The final calculation is made according to the actual quantities.</t>
  </si>
  <si>
    <t>EXTERIOR LIGHTNING INSTALLATION</t>
  </si>
  <si>
    <t>Delivery and installation of the following auxiliary connecting elements and production of joints:</t>
  </si>
  <si>
    <t>- Pipe clamp, made of stainless steel, in two parts, intended for grounding the gutter vertical, ie attaching flat conductors to gutter verticals of different dimensions.</t>
  </si>
  <si>
    <t>- small binding work and material (screws, dowels, feet, Cu braids, toothed washers, red paint, etc.) - according to specification and calculation.</t>
  </si>
  <si>
    <t>OTHER</t>
  </si>
  <si>
    <t>Small unspecified work and material - according to the specification and calculation, in agreement with the supervisory body and the Investor. The final calculation is made according to the actual quantities.</t>
  </si>
  <si>
    <t>INTERNAL LIGHTNING INSTALLATION</t>
  </si>
  <si>
    <t>Delivery and production of transport for grounding of all metal masses with the following connections:</t>
  </si>
  <si>
    <t>- FeZn tape 25x4mm; The calculation is made per meter;</t>
  </si>
  <si>
    <t>- FeZn tape 20x3mm; The calculation is made per meter;</t>
  </si>
  <si>
    <t>- N2XH-J 16mm2; The calculation is made per meter;</t>
  </si>
  <si>
    <t>- N2XH-J 6mm2; The calculation is made per meter;</t>
  </si>
  <si>
    <t>- cross piece SRPS. N.B4,936; The calculation is made per piece;</t>
  </si>
  <si>
    <t>- SRPS N.B4.925 (carrier); The calculation is made per piece;</t>
  </si>
  <si>
    <t>- perforated strip along 1.5 m; The calculation is made per piece;</t>
  </si>
  <si>
    <t>- screw, nut and toothed washer. The calculation is done per set;</t>
  </si>
  <si>
    <t>- PS-49 equipotential bonding box and PY 6mm2 conductor, average length 30m. The calculation is done per set.</t>
  </si>
  <si>
    <t>- galvanic connection with screw and nut with toothed washer, complete with conductor PY 6-16mm2, length from 0.5 m to 1 m, with feet, etc .; The calculation is done per set.</t>
  </si>
  <si>
    <t>- small binding work and material - according to the specification and calculation (SIP, screws, dowels, feet, Cu braids, toothed washers, red paint, etc.). The calculation is done per set;</t>
  </si>
  <si>
    <t>TESTS OF ELECTRICAL AND LIGHTNING INSTALLATION</t>
  </si>
  <si>
    <t>EQUIPMENT</t>
  </si>
  <si>
    <t>Examination of the properties of the electrical installation (measurement of earthing resistance, connection of metal masses, continuity of lines, etc.) by an authorized accredited organization, about which a certified report is issued by an authorized accredited organization.</t>
  </si>
  <si>
    <t>- results of measuring the illuminance of the basic lighting for all characteristic spaces in the prescribed number of points in accordance with SRPS EN 12464-1,</t>
  </si>
  <si>
    <t>Along with the expert finding, it is necessary to enclose a functionality test for the anti-panic and evacuation lighting system.</t>
  </si>
  <si>
    <t>OUTDOOR LIGHTING</t>
  </si>
  <si>
    <t>Excavation and backfilling of the excavated trench measuring 0.8x0.4 m with compaction and leveling and removal of excess soil.</t>
  </si>
  <si>
    <t>Procurement and laying of cable PP00-Y 5x6mm in the earthen trench tying at the ends to the poles installation of cable markings</t>
  </si>
  <si>
    <t>- S1 - Recessed luminaire with LED light source type LUNA DO C HO 650, power 43W, 4600lm, 4000K, IP40 version, manufacturer "BUCK" or appropriate;</t>
  </si>
  <si>
    <t>- S2 - Recessed luminaire with LED light source type LUNA DO C HE 650, power 28W, 3100lm, 4000K, IP40 version, manufacturer "BUCK" or appropriate;</t>
  </si>
  <si>
    <t>- S3 - Recessed luminaire with LED light source type LUNA DO C 400, power 17W, 1700lm, 4000K, IP40 version, manufacturer "BUCK" or appropriate;</t>
  </si>
  <si>
    <t>- S5 - Wall lamp with LED light source type INDEX HO 600, power 29W, 2300lm, 4000K, IP42 version, manufacturer "BUCK" or appropriate;</t>
  </si>
  <si>
    <t>- S6 - Wall lamp with LED light source type VESPA HO 600, power 15W, 1100lm, 4000K, IP54 version, manufacturer "BUCK" or appropriate;</t>
  </si>
  <si>
    <t>- S7 - Wall lamp with E27 bulb socket with 360 ° rotation type TWIST, maximum power 60W, IP20 version, manufacturer "LEDS C4" or equivalent;</t>
  </si>
  <si>
    <t>- S8 - Wall / ceiling lamp with bulb socket E27, type GLOBO, IP65 version, manufacturer "DISANO" or appropriate;</t>
  </si>
  <si>
    <t>Delivery and installation of lampholders with all necessary elements (wall / ceiling mounts, hangers / cables, steel profiles, threaded rods, screws, dowels, etc.), production and sealing of penetrations in waterproof design (eg: for cable penetrations through panels etc.) - according to the specification and calculation. Complete work and material.</t>
  </si>
  <si>
    <t>Possibly unpredictable works that may occur when drilling and punching walls / roof covering for the passage of pipes and ducts, making and sealing penetrations in waterproof design (eg: for cable penetrations for roof connections, etc.) - according to specification and calculation. These works are calculated on the basis of actual needs with the insight of the Investor. Complete work and material.</t>
  </si>
  <si>
    <t xml:space="preserve"> flat rate</t>
  </si>
  <si>
    <t>Delivery and installation / assembly of electrical equipment-switches (switches), buttons:</t>
  </si>
  <si>
    <t>- Modular set of switches (switches) for light, "micro" IP20 design, which includes: 1 x switch (mechanism with cover), 2M - single pole switch 10AX / 250V, 1 x (decorative frame 2M, bracket with screws 2M, mounting box Ø50mm for solid / hollow wall 2M).</t>
  </si>
  <si>
    <t>- Modular set of switches (switches) for light, "micro" IP20 design, which includes: 1 x switch (mechanism with cover), 2M - AC switch 10AX / 250V, 1 x (decorative frame 2M, bracket with screws 2M, mounting box Ø50mm for solid / hollow wall 2M).</t>
  </si>
  <si>
    <t>- Modular set of switches (switches) for light, "micro" IP20 design, which includes: 2 x switch (mechanism with cover), 1M - single pole switch 10AX / 250V, 1 x (decorative frame 2M, bracket with screws 2M, mounting box Ø50mm for solid / hollow wall 2M).</t>
  </si>
  <si>
    <t>- Modular set of switches (switches) for light, "micro" IP20 design, which includes: 2 x switch (mechanism with cover), 1M - AC switch 10AX / 250V, 1 x (decorative frame 2M, bracket with screws 2M, mounting box Ø50mm for solid / hollow wall 2M).</t>
  </si>
  <si>
    <t>- Single-phase schuko connector white, 16A, 250V - "OG" IP55;</t>
  </si>
  <si>
    <t>- Modular set of sockets, "micro" IP20 design, which includes: 1 x 2-pole "schuko" connector, 2M 16A / 250V - white, 1 x (decorative frame 2M, bracket with screws 2M, mounting box Ø50mm for solid / hollow wall 2M).</t>
  </si>
  <si>
    <t>- Modular set of high current sockets, "micro" IP20 design, which includes: 2 x 2-pole "schuko" connector, 2x2M 16A / 250V - white, 1 x (decorative frame 4M, bracket with screws 4M, mounting box Ø50mm for solid / hollow wall 4M).</t>
  </si>
  <si>
    <t>- Modular set of sockets, "micro" IP20 design, which includes: 2 x 2-pole "schuko" socket, 1x2M 16A / 250V - white, 1 x single communication socket 1 x RJ45, category 6a, 1M, (provided in volume 5 - low current). 1 x (cover for empty module 2M, decorative frame 7M, blind module flat 1M, bracket with screws 7M, mounting box Ø50mm for solid / hollow wall 7M).</t>
  </si>
  <si>
    <t>Possibly unpredictable works that may result from drilling and drilling walls for the passage of lines and canals. These works are calculated on the basis of actual needs, with the insight of the supervisory body.</t>
  </si>
  <si>
    <t>Trench excavation, 0.4 m wide, up to 1 m deep. The position also includes the costs of difficult work due to the possible need to remove roots, stones, digging, and return to the original condition (burying the trench). Pay attention to possible encounters with various existing underground lines and other installations. Calculation per meter of excavated earth in naturally compacted condition.</t>
  </si>
  <si>
    <t>Delivery of materials and laying in a previously excavated trench of galvanized steel strip FeZn 25x4mm. The calculation is made per meter. The final calculation is made according to the actual quantities.</t>
  </si>
  <si>
    <t>Delivery of materials and production of grounding conductors:</t>
  </si>
  <si>
    <t>- outlet with FeZ tape 25x4mm, average length 4m for making measuring connections for lightning protection grounding;</t>
  </si>
  <si>
    <t>- terminal strip FeZn 25x4mm, average length 3m for grounding the main distribution cabinet;</t>
  </si>
  <si>
    <t>- outlet with FeZ tape 25x4mm, average length 3m for gutter grounding;</t>
  </si>
  <si>
    <t>Delivery and laying of a circular aluminum conductor ∅10mm - on the roof in advance prepared supports-supports and on the facade along the wall under the plaster. The calculation is made per meter. The final calculation is made according to the actual quantities.</t>
  </si>
  <si>
    <t>- Lightning earthing measuring connection consisting of:-measuring box for solid wall installation; -measuring cross piece-element made of stainless steel, consisting of three plates and screws and nuts, intended for making measuring and other joints between round (∅8 - ∅10 mm) and flat (width up to 30 mm) conductors in the ground and above.</t>
  </si>
  <si>
    <t>- Ridge bracket made of stainless steel, adequate for concrete roof coverings and brick coverings (tiles), for round conductors (∅10 mm);</t>
  </si>
  <si>
    <t>- Roof bracket, adequate for concrete roof coverings and brick coverings (tiles), the conductor is fastened by screwing, for round conductors (∅10 mm) .;</t>
  </si>
  <si>
    <t>- Stainless steel contact element, consisting of three plates and screws and nuts, intended for making contact joints between flat conductors (up to 30 mm wide) in the ground;</t>
  </si>
  <si>
    <t>- Contact element made of stainless steel, consisting of three plates and screws and nuts, intended for making contact joints between round conductors (∅8 - ∅10 mm) in the earth and above it;</t>
  </si>
  <si>
    <t>- Gutter contact element, consisting of plates and screws and nuts, intended for making contact joints between round conductors (∅8 - ∅10 mm) and gutter troughs;</t>
  </si>
  <si>
    <t>- Rod grip made of circular aluminum conductor ∅10mm;</t>
  </si>
  <si>
    <t>Control measurement of brightness and issuance of an expert report by an independent licensed body in the Republic of Serbia, in accordance with SRPS EN 12464-1, SRPS EN 1838, SRPS EN 50172. The expert report should contain:</t>
  </si>
  <si>
    <t>- calculated values of medium illuminance and uniformity on the basis of measured values, taking into account the projected maintenance factor for all rooms,</t>
  </si>
  <si>
    <t>- results of measuring the illuminance of escape routes (min. 1 lx in the axes of the roads) and uniformity for all escape routes in accordance with SRPS EN 1838,</t>
  </si>
  <si>
    <t>- visual control of the visibility of pictograms indicating the evacuation route, ie their visibility in accordance with the Main Design, and</t>
  </si>
  <si>
    <t>Examination of the properties of the complete external and internal lightning protection installation by an authorized, accredited organization, on which a certified report is issued by the authorized, accredited organizations.</t>
  </si>
  <si>
    <t>Excavation of the ground for the foundation of candelabra columns 0,8x0,8x1m and concreting of the foundation MB20</t>
  </si>
  <si>
    <t>Procurement of installation of decorative mast poles 5 m high with connection plate and fuse, protected against corrosion</t>
  </si>
  <si>
    <t>Procurement of installation of PHILIPS Toen Guide Performer luminaires BDP 102ECO 50/840 SI LS6 62P with LED bulb IP 65 IK 10 4155lm 4000K 40W or corresponding quality from another manufacturer</t>
  </si>
  <si>
    <t>NOTE:
1. When crossing and laying in parallel with other installations, pay attention to the minimum allowed mutual distances in everything according to the valid Technical regulations.</t>
  </si>
  <si>
    <t>GROUND WORK</t>
  </si>
  <si>
    <t>Staking out the track and transferring the elevation from the benchmark.</t>
  </si>
  <si>
    <t>Excavation of naturally moist soil III. categories for the trench, width 0.5 m, depth up to 1.20 m, with correct cutting of the sides and flat bottom, planned with an accuracy of ± 2 cm according to the projected level of TC cables. Transfer the excavated earth material to the construction site. The position also includes the costs of difficult work due to the possible need to remove roots, stones, digging. Pay attention to possible encounters with various existing underground lines and other installations. Calculation per meter of excavated earth in a naturally compacted state.</t>
  </si>
  <si>
    <t>Making a stand for laying pipes / cables in the trench - delivery and sprinkling of fine-grained soil, layer 5 cm thick. The final calculation is made according to the actual quantities. (20x0.5x0.1)</t>
  </si>
  <si>
    <t>Protection of laid pipes - delivery and sprinkling-backfilling with sand. The final calculation is made according to the actual quantities. (20x0,5x0,3)</t>
  </si>
  <si>
    <t>Protection of laid pipes by pouring MB250 brand concrete at the intersection of the route with other installations (coordinate the position on the spot, with the supervisory authority). The final calculation is made according to the actual quantities.</t>
  </si>
  <si>
    <t>Backfilling of canal trenches, after checking the quality of installation, with excavated material, with layered compaction to the required compaction. Compaction should be done in layers 20 cm thick. Calculation per debt m of land in compacted condition. The final calculation is made according to the actual quantities.</t>
  </si>
  <si>
    <t>Loading, removal and unloading of surplus land and trucks to the city landfill. Calculation per m3 of soil in a naturally compacted state. The final calculation is made according to the actual quantities.</t>
  </si>
  <si>
    <t>Geodetic survey of the derived condition and preparation of studies for registration in the cadastre. Calculation per meter of recorded route.</t>
  </si>
  <si>
    <t>Delivery and laying of cable markings. The calculation is done per piece.</t>
  </si>
  <si>
    <t>Delivery and installation of plastic guards. The calculation is made according to the required m.</t>
  </si>
  <si>
    <t>Delivery and laying of the signal strip. The calculation is made according to the required m.</t>
  </si>
  <si>
    <t>Delivery and installation of thermoplastic Peštan flexible and rigid (vinidurite) pipes:</t>
  </si>
  <si>
    <t>- telecommunication pipe HDPE pipe Ø40mm - from the place of connection to the TC network to the place of cable entry into the object in question;</t>
  </si>
  <si>
    <t>Complete work and material. The calculation is made per meter. The final calculation is made according to the actual quantities.</t>
  </si>
  <si>
    <t>Delivery and laying of telecommunication lines in a previously excavated earth trench, pulled into the pipe. The cables are of the following types:</t>
  </si>
  <si>
    <t>- supply TC cable - type and type is determined by the selected distributor - position given due to insight into the budget price;</t>
  </si>
  <si>
    <t>NOTE:
1.Check the exact lengths on the spot.
2.The final calculation is made according to the actual quantities.</t>
  </si>
  <si>
    <t>NOTE:
1. Active equipment in the RK-IT cabinet (switches, hubs and other IT equipment) and outside the communication cabinet is not the subject of this project.</t>
  </si>
  <si>
    <t>Delivery and installation of the connecting TC cabinet-box RO-TT, in accordance with the valid Technical Conditions of "Telekom Srbija". Complete work and material.</t>
  </si>
  <si>
    <t>Delivery and installation of distribution box / cabinet RK-IT:</t>
  </si>
  <si>
    <t>- distribution cabinet of standard factory production, for wall mounting, made of reinforced polyester, with door and lock, smoke. 300x300x160mm, IP40 design;</t>
  </si>
  <si>
    <t>The following equipment is installed in the cabinet:</t>
  </si>
  <si>
    <t>- telephone reglets 10x2;</t>
  </si>
  <si>
    <t>- small binding work and material.</t>
  </si>
  <si>
    <t>Complete work and material.</t>
  </si>
  <si>
    <t>Delivery and installation in the modular haberdashery of low current sockets (modular haberdashery, parapet distribution and floor boxes with all necessary elements are provided in the high current meter - volume 4):</t>
  </si>
  <si>
    <t>- 1 x communication connector, shielded, 1xRJ-45, Cat6, IP20 versions</t>
  </si>
  <si>
    <t>Delivery and installation of pipes / ducts:</t>
  </si>
  <si>
    <t>- PVC PKL ducts 12x12; 15x12; 16x16; 25x25; 25x40; 40x40mm; The calculation is made per meter;</t>
  </si>
  <si>
    <t>- flexible-ribbed tube Ø 13.5-50 mm; The calculation is made per meter;</t>
  </si>
  <si>
    <t>- small connecting work and material - according to the specification and calculation (pipe couplings, fittings, holders, clamps, brackets, dowels, screws, etc.);</t>
  </si>
  <si>
    <t>Delivery of materials and laying of the following types of cables in the installation pipes under the mortar:</t>
  </si>
  <si>
    <t>- TK DSL (30) -59 4x2x0.8mm; average length 15m; for RK-IT connection with RO-TT on the facade; with connector mounting at the ends of the cable and marking at both ends; calculation is performed per set;</t>
  </si>
  <si>
    <t>- FTP cat6a 4x2x0.6mm; average length 15m; for communication sockets; with connector mounting at the ends of the cable and marking at both ends; calculation is performed per set;</t>
  </si>
  <si>
    <t>Complete work and material with finishing and binding. The final calculation is made according to the actual quantities.</t>
  </si>
  <si>
    <t>Testing the properties of the electrical installation of the structural network, about which a certified report is issued by an authorized accredited organization.</t>
  </si>
  <si>
    <t>Possibly unpredictable works that may result from drilling and drilling walls for the passage of lines and canals. These works are calculated on the basis of actual needs with the insight of the supervisory body. Complete work and material.</t>
  </si>
  <si>
    <t>Commissioning by the service and elimination of possible deficiencies, with the issuance of a certified record of functional testing.</t>
  </si>
  <si>
    <t>Delivery and installation of equipment for anti-burglary protection:</t>
  </si>
  <si>
    <t>- addressable control panel for anti-burglary installation, with expansion modules for 1x16 zones, with Voice module for tel. alarm, power supply unit and accumulator (battery) 12V / 7Ah - complete with housing;</t>
  </si>
  <si>
    <t>- user keyboard, with display of the status of all partitions and zones, function keys, backlight of the keyboard and display;</t>
  </si>
  <si>
    <t>- magnetic contact for door (window);</t>
  </si>
  <si>
    <t>- directional motion detector;</t>
  </si>
  <si>
    <t>- glass breakage detector;</t>
  </si>
  <si>
    <t>- electric combined alarm siren for outdoor installation, with 12V / 7Ah battery;</t>
  </si>
  <si>
    <t>Complete work and material, with binding. The final calculation is made according to the actual quantities.
NOTE: 1. Reconcile this position with the Investor and the equipment supplier.</t>
  </si>
  <si>
    <t>Lump sum.</t>
  </si>
  <si>
    <t>- IY (St) Y 3x2x0.8mm; average length 11m; for anti-burglary protection (magnetic contacts, directional motion detectors, sirens and coders), the calculation is performed per set;</t>
  </si>
  <si>
    <t>- FTP cat6a 4x2x0.6mm; from RACK-IT to PPC (alarm control panels);</t>
  </si>
  <si>
    <t>Examination of the properties of the complete electrical installation of anti-burglary protection by the authorized organization, about which a certified report is issued by the authorized organization.</t>
  </si>
  <si>
    <t>flat rate</t>
  </si>
  <si>
    <t>Importation of equipment and commissioning of the installation by an authorized contractor (servicer). The item includes the issuance of functional test reports and handling training.</t>
  </si>
  <si>
    <t>Delivery and installation for video surveillance:</t>
  </si>
  <si>
    <t>Procurement and installation of HDCVI Analog anti-vandal IC day / night WDR camera with motorized auto-focus lens; 1/3 ”4.1 Megapixels, CMOS, 2.7-12mm F1.3 lens, motorized zoom, adjustable viewing angle 98 * -26 *, sensitivity 0.01Lux IC range 30m cable 75oma, power supply 12VDC 7.5W Cameras are mounted on brackets. Power source is for all cameras common with output 5A</t>
  </si>
  <si>
    <t>Procurement and delivery of 8 + 4 channel stand-alone penta-edge DVR (analog + HDCVI + AHD + CVI + IP); H.264 and H.264 + / G711 compression; 8 video inputs, VGA output HDMI output 1 audio input / 1 output; USB2 .0 + USB3.0; display resolution 720x576 or up to 1920x1080 (VGA and HDMI) real time display up to 1080p hdd up to 6TB 220ACV UTP cable 4x2h0.5 categ 6 in flexible hose F 23mm</t>
  </si>
  <si>
    <t>Procurement and installation of cable RG 59+ PL 2x0.75 mm in flexible hose Fi 23 mm under mortar includes hose delivery, crimping and slotting</t>
  </si>
  <si>
    <t>Procurement and delivery of 21” monitors; maximum resolutions 1280x1024; 4: 3 ratio; contrast 1000: 1 120Hz; 5mS; 2BNC video inputs 1VGA, 1HDMI,</t>
  </si>
  <si>
    <t>Commissioning and programming testing</t>
  </si>
  <si>
    <t>STRUCTURAL CABLE SYSTEM (SCS) - TELEPHONE AND COMPUTER NETWORK</t>
  </si>
  <si>
    <r>
      <rPr>
        <b/>
        <sz val="14"/>
        <rFont val="Arial"/>
        <family val="2"/>
      </rPr>
      <t xml:space="preserve">BUDGET AND ESTIMATE OF WORKS AND MATERIALS
</t>
    </r>
    <r>
      <rPr>
        <sz val="10"/>
        <rFont val="Arial"/>
        <family val="2"/>
      </rPr>
      <t>Investor:</t>
    </r>
    <r>
      <rPr>
        <b/>
        <sz val="10"/>
        <rFont val="Arial"/>
        <family val="2"/>
      </rPr>
      <t xml:space="preserve">MUNICIPALITY OF NOVI KNEŽEVAC Kralja petra I Karađorđevića br.1 23330 Novi Kneževac
</t>
    </r>
    <r>
      <rPr>
        <sz val="10"/>
        <rFont val="Arial"/>
        <family val="2"/>
      </rPr>
      <t xml:space="preserve">Object: </t>
    </r>
    <r>
      <rPr>
        <b/>
        <sz val="10"/>
        <rFont val="Arial"/>
        <family val="2"/>
      </rPr>
      <t xml:space="preserve">RECONSTRUCTION AND CONVERSION OF A RESIDENTIAL BUILDING INTO TOURIST INFO CENTER KP293,294,304 / 2,305 / 3.KONOVI KNEŽEVAC
</t>
    </r>
    <r>
      <rPr>
        <b/>
        <sz val="9"/>
        <rFont val="Arial"/>
        <family val="2"/>
      </rPr>
      <t xml:space="preserve">NOTE:
</t>
    </r>
    <r>
      <rPr>
        <b/>
        <sz val="10"/>
        <rFont val="Arial"/>
        <family val="2"/>
      </rPr>
      <t>1. GENERAL REMARKS:</t>
    </r>
    <r>
      <rPr>
        <b/>
        <sz val="9"/>
        <rFont val="Arial"/>
        <family val="2"/>
      </rPr>
      <t xml:space="preserve">
</t>
    </r>
    <r>
      <rPr>
        <sz val="10"/>
        <rFont val="Arial"/>
        <family val="2"/>
      </rPr>
      <t xml:space="preserve">1.1. This bill of quantities envisages the delivery of all necessary materials and equipment, installation according to the bill of quantities (individual
positions), testing and commissioning. All materials used must be of first-class quality. All works must be performed by professional authorized persons, and in full accordance with the regulations and applicable standards for this type of work.
1.2. The price includes all the listed material in the positions and all small materials, which accompanies the position in question, transport, as well as the price of performance with all taxes and contributions. The price includes testing and commissioning of all elements of the installation listed in the positions. The contractor is obliged to perform the works in all respects according to the attached technical report, technical conditions, bill of quantities and estimates and drawings, to study the obtained documentation well before the start of works and to warn in time of any deviations from	existing regulations. The contractor is also not released from the obligation to perform certain works, which are provided for in the bill of quantities and estimate, and possibly not mentioned in the technical description or any other attachment to this project, which he is obliged to do according to the valid regulations for performing installations for this type of facility.
1.3. All installed electrical equipment must be manufactured according to SRPS, or international standards (IES, ISO), but in the absence of recognized and recognized national standards of other countries (VDE, DIN, IEEE, etc.).
1.4. The final calculation of works is done according to the actually performed quantities
1.5. Prices are in dinars. VAT is not included.
1.6. The bill of quantities is conceptual, and the correct one is issued after the Project for execution is made.
</t>
    </r>
    <r>
      <rPr>
        <b/>
        <sz val="10"/>
        <rFont val="Arial"/>
        <family val="2"/>
      </rPr>
      <t xml:space="preserve">
2. NOTES RELATED TO CONNECTING TO THE TK NETWORK:
</t>
    </r>
    <r>
      <rPr>
        <sz val="10"/>
        <rFont val="Arial"/>
        <family val="2"/>
      </rPr>
      <t xml:space="preserve">2.1 Connection to the subscriber JTM (Public Telecommunication Network) which includes: cable sewerage in public areas and connecting TC cable; performed by "Telekom Srbija" - in all respects according to the valid technical conditions for connection.
</t>
    </r>
    <r>
      <rPr>
        <b/>
        <sz val="10"/>
        <rFont val="Arial"/>
        <family val="2"/>
      </rPr>
      <t>3. NOTES REGARDING THE TELEPHONE AND COMPUTER NETWORK:</t>
    </r>
    <r>
      <rPr>
        <sz val="10"/>
        <rFont val="Arial"/>
        <family val="2"/>
      </rPr>
      <t xml:space="preserve">
3.1. The exact specification of the equipment in the RK-IT cabinet (including the size of the cabinet) should be harmonized with the needs of the Investor - User. Active equipment in the communication RK-IT cabinet (switches, hubs and other IT equipment, patch cords for connecting to active equipment, etc.) and outside the communication cabinet is not the subject of this project.
3.2. Marking the ends of cables of low current installations, arrangement of equipment in RK-IT cabinet, as well as complete electrical installation of low currents in all respects according to the requirements of the Investor.</t>
    </r>
  </si>
  <si>
    <t>quantity</t>
  </si>
  <si>
    <t>unit price</t>
  </si>
  <si>
    <t>m</t>
  </si>
  <si>
    <t>pcs.</t>
  </si>
  <si>
    <t>CABLE LINES</t>
  </si>
  <si>
    <t>EQUIPMENT AND RACK CABINETS</t>
  </si>
  <si>
    <t>Set</t>
  </si>
  <si>
    <t>CABLE CARRIER SYSTEMS</t>
  </si>
  <si>
    <t>COMPUTER NETWORK CABLES</t>
  </si>
  <si>
    <t>BURGLARY PROTECTION</t>
  </si>
  <si>
    <t>CHANNELS, PIPES</t>
  </si>
  <si>
    <t>BURGLAR CABLES</t>
  </si>
  <si>
    <t>VIDEO SURVEILLANCE</t>
  </si>
  <si>
    <t>R.No.</t>
  </si>
  <si>
    <t>DESCRIPTION</t>
  </si>
  <si>
    <r>
      <rPr>
        <b/>
        <sz val="10"/>
        <color rgb="FF000000"/>
        <rFont val="Arial"/>
        <family val="2"/>
      </rPr>
      <t>1. GENERAL REMARKS:</t>
    </r>
    <r>
      <rPr>
        <sz val="10"/>
        <color rgb="FF000000"/>
        <rFont val="Arial"/>
        <family val="2"/>
      </rPr>
      <t xml:space="preserve">
1.1. This bill of quantities envisages the delivery of all necessary materials and equipment, installation according to the bill of quantities (individual positions), testing and commissioning. All materials used must be of first-class quality. All works must be performed by professional authorized persons, and in full accordance with the regulations and applicable standards for this type of work.
1.2. The price includes all the listed material in the positions and all small materials, which accompanies the position in question, transport, as well as the price of performance with all taxes and contributions. The price includes testing and commissioning of all elements of the installation listed in the positions. The contractor is obliged to perform the works in everything according to the attached technical report, technical conditions, bill of quantities and estimates and drawings, to study the obtained documentation well before the start of works and to warn in time of possible deviations from existing regulations. The contractor is also not released from the obligation to perform certain works, which are provided by bill of quantities and estimate, and possibly not mentioned in the technical description or any other annex to this project, which he is obliged to do according to current regulations for installations for this type of facility. 
1.3. All installed electrical equipment must be manufactured according to SRPS, or international standards (IES, ISO), but in the absence of recognized and recognized national standards of other countries (VDE, DIN, IEEE, etc.).
1.4. The final calculation of works is done according to the actually performed quantities
1.5. Prices are in dinars. VAT is not included.
1.6. The bill of quantities is conceptual, and the correct one is issued after the Project for execution is made.
</t>
    </r>
    <r>
      <rPr>
        <b/>
        <sz val="10"/>
        <color rgb="FF000000"/>
        <rFont val="Arial"/>
        <family val="2"/>
      </rPr>
      <t xml:space="preserve">2. NOTES REGARDING CONNECTION TO THE DISTRIBUTION LV NETWORK:
</t>
    </r>
    <r>
      <rPr>
        <sz val="10"/>
        <color rgb="FF000000"/>
        <rFont val="Arial"/>
        <family val="2"/>
      </rPr>
      <t xml:space="preserve">2.1	Power supply of the object in question from the distribution network (from the LV pole to the existing main distribution cabinet - post. GRO) is existing and is not the subject of this project.
2.2	The investor on the subject plot has a connection to the LV distribution network.
2.3. Due to the need to increase the maximum approved electric power, the Investor undertakes to obtain technical conditions for increasing power and meet the required conditions.
</t>
    </r>
    <r>
      <rPr>
        <b/>
        <sz val="10"/>
        <color rgb="FF000000"/>
        <rFont val="Arial"/>
        <family val="2"/>
      </rPr>
      <t>3. NOTES REGARDING LIGHTING AND HABERDASHERY:</t>
    </r>
    <r>
      <rPr>
        <sz val="10"/>
        <color rgb="FF000000"/>
        <rFont val="Arial"/>
        <family val="2"/>
      </rPr>
      <t xml:space="preserve">
3.1. The exact type of lamps and accessories (including the proposed ones) is determined by the Investor, in agreement with the Architect and the supervisory body of electrical works, respecting the required technical regulations.</t>
    </r>
  </si>
  <si>
    <r>
      <t>-</t>
    </r>
    <r>
      <rPr>
        <sz val="7"/>
        <color theme="1"/>
        <rFont val="Arial"/>
        <family val="2"/>
      </rPr>
      <t xml:space="preserve">  </t>
    </r>
    <r>
      <rPr>
        <sz val="9"/>
        <color theme="1"/>
        <rFont val="Arial"/>
        <family val="2"/>
      </rPr>
      <t>a report on the visual inspection of the lighting system, listing all the types of lamps and systems used. conclusion of the expert finding with the explanation whether the performed lighting installation corresponds to the projected luminance values and the above-mentioned standards.</t>
    </r>
  </si>
  <si>
    <r>
      <t>m</t>
    </r>
    <r>
      <rPr>
        <sz val="8"/>
        <rFont val="Arial"/>
        <family val="2"/>
      </rPr>
      <t>3</t>
    </r>
  </si>
  <si>
    <r>
      <rPr>
        <sz val="11"/>
        <rFont val="Arial"/>
        <family val="2"/>
      </rPr>
      <t xml:space="preserve">INVESTOR: MUNICIPALITY OF NOVI KNEŽEVAC
BUILDING: "MAJDAN MONASTERY" - </t>
    </r>
    <r>
      <rPr>
        <b/>
        <sz val="11"/>
        <rFont val="Arial"/>
        <family val="2"/>
      </rPr>
      <t xml:space="preserve">FENCE ACCORDING TO THE STREET
</t>
    </r>
    <r>
      <rPr>
        <sz val="11"/>
        <rFont val="Arial"/>
        <family val="2"/>
      </rPr>
      <t xml:space="preserve">PLACE: MAJDAN, 55 M.TITA STREET
</t>
    </r>
    <r>
      <rPr>
        <b/>
        <sz val="11"/>
        <rFont val="Arial"/>
        <family val="2"/>
      </rPr>
      <t>SURVEY AND ESTIMATE OF WORKS</t>
    </r>
  </si>
  <si>
    <t>IV. Concrete and reinforced concrete works</t>
  </si>
  <si>
    <t>V. Roofing works</t>
  </si>
  <si>
    <t>VI. Waterproofing works</t>
  </si>
  <si>
    <t>VII. Joinery</t>
  </si>
  <si>
    <r>
      <rPr>
        <sz val="11"/>
        <rFont val="Arial"/>
        <family val="2"/>
      </rPr>
      <t xml:space="preserve">INVESTOR: MUNICIPALITY OF NOVI KNEŽEVAC
FACILITY: ,, MONASTERY "MAJDAN" </t>
    </r>
    <r>
      <rPr>
        <b/>
        <sz val="11"/>
        <rFont val="Arial"/>
        <family val="2"/>
      </rPr>
      <t xml:space="preserve">PAVING THE SIDEWALK AND PLATEAU
</t>
    </r>
    <r>
      <rPr>
        <sz val="11"/>
        <rFont val="Arial"/>
        <family val="2"/>
      </rPr>
      <t xml:space="preserve">PLACE: MAJDAN, 55 M.TITA STREET
</t>
    </r>
    <r>
      <rPr>
        <b/>
        <sz val="11"/>
        <rFont val="Arial"/>
        <family val="2"/>
      </rPr>
      <t>SURVEY AND ESTIMATE OF WORKS</t>
    </r>
  </si>
  <si>
    <r>
      <rPr>
        <sz val="11"/>
        <rFont val="Arial"/>
        <family val="2"/>
      </rPr>
      <t xml:space="preserve">INVESTOR: MUNICIPALITY OF NOVI KNEŽEVAC
FACILITY: ,, MONASTERY "MAJDAN" </t>
    </r>
    <r>
      <rPr>
        <b/>
        <sz val="11"/>
        <rFont val="Arial"/>
        <family val="2"/>
      </rPr>
      <t xml:space="preserve">- WIRE FENCE
</t>
    </r>
    <r>
      <rPr>
        <sz val="11"/>
        <rFont val="Arial"/>
        <family val="2"/>
      </rPr>
      <t xml:space="preserve">PLACE: MAJDAN, 55 M.TITA STREET
</t>
    </r>
    <r>
      <rPr>
        <b/>
        <sz val="11"/>
        <rFont val="Arial"/>
        <family val="2"/>
      </rPr>
      <t>SURVEY AND ESTIMATE OF WORKS</t>
    </r>
  </si>
  <si>
    <r>
      <rPr>
        <sz val="11"/>
        <rFont val="Arial"/>
        <family val="2"/>
      </rPr>
      <t>Clearing the terrain by removing the bushes and
landfill. Calculation per m2.</t>
    </r>
  </si>
  <si>
    <t>Terrain planning, embankment around buildings works</t>
  </si>
  <si>
    <t>III. Concrete and reinforced concrete works</t>
  </si>
  <si>
    <t>IV. Locksmith works</t>
  </si>
  <si>
    <t>1. FENCE ACCORDING TO THE STREET</t>
  </si>
  <si>
    <t>2. PARKING</t>
  </si>
  <si>
    <t>3. PAVING THE SIDEWALK AND PLATEAU</t>
  </si>
  <si>
    <t>4. WIRE FENCE</t>
  </si>
  <si>
    <t>I.WATER PIPE</t>
  </si>
  <si>
    <t>Excavation of category III soil for a water meter shaft, with the removal of excess soil to the city landfill up to 10 km away. Including all necessary preliminary work.</t>
  </si>
  <si>
    <t>Excavation of category III earth for the trench, in which PVC polyethylene pipes will be laid, with the removal of excess earth to the city landfill up to 10 km away.
Including all necessary preliminary work</t>
  </si>
  <si>
    <t>Filling a layer of sand 20 cm thick, in a trench, under and over PVC polyethylene water pipes. Including all necessary preliminary work.</t>
  </si>
  <si>
    <t>Pouring a layer of sand 10 cm thick, into the excavation, under the bottom of the water meter shaft. Including all necessary preliminary work</t>
  </si>
  <si>
    <t>Backfilling the trench with earth after filling the planned layer of sand and laying water pipes. Including all necessary preliminary work.</t>
  </si>
  <si>
    <t>Concreting of water meter shaft, dimensions 1.10 x 1.10 m, made of reinforced, waterproof concrete MB 30, reinforced with mesh reinforcement. Install standard climbers in the shaft wall according to regulations and standards, at a distance of 40 cm in height. Including all necessary preliminary work</t>
  </si>
  <si>
    <t>Procurement and installation of the cover of the water meter shaft, made of grooved sheet metal 5 mm thick, with a frame made of steel "L" profiles 20 x 20 mm.
Including all necessary preliminary work.</t>
  </si>
  <si>
    <t>Drilling holes for plumbing. Collect the rubble, take it out, load it on a truck and take it to a city landfill far away up to 10 km. Calculation per piece of hole. Including all necessary preliminary work</t>
  </si>
  <si>
    <t>Punching constructive walls or ceilings. Punch the structural walls carefully. The price includes possible support and scaffolding. Collect the rubble, take it out, load it on a truck and take it to a city landfill up to 10 km away. Calculation per piece of opening. Including all necessary preliminary work</t>
  </si>
  <si>
    <t>Careful painting of the wall, made of thermo blocks and bricks. Carefully make slots for installing water pipes through the wall. Collect the rubble, take it out, load it on a truck and take it to the city landfill up to 10 km away. Calculation per m1 of slots. Including all necessary preliminary work.</t>
  </si>
  <si>
    <t>Procurement and installation of PVC plumbing polyethylene pipes, diameter ..., together with the connecting material. Pipes must be class I, for working pressure up to 10 bar. When installing the water supply network, make sure that the rosettes of the valve and the battery are completely flat with the final surface of the wall. Calculation per m1 pipe. Including all necessary preliminaries. Diameter ϕ 15</t>
  </si>
  <si>
    <t>Procurement and installation of PVC plumbing polyethylene pipes, diameter ..., together with the connecting material. Pipes must be class I, for working pressure up to 10 bar. When installing the water supply network, make sure that the rosettes of the valve and the battery are completely flat with the final surface of the wall. Calculation per m1 pipe. Including all necessary preliminaries.Diameter ϕ 20</t>
  </si>
  <si>
    <t>Procurement and installation of PVC plumbing polyethylene pipes, diameter ..., together with the connecting material. Pipes must be class I, for working pressure up to 10 bar. When installing the water supply network, make sure that the rosettes of the valve and the battery are completely flat with the final surface of the wall. Calculation per m1 pipe. Including all necessary preliminaries. Diameter ϕ 25</t>
  </si>
  <si>
    <t>Procurement and installation of flat check valve, diameter, with protective chrome cap and rosette. When installing the valve, make sure that the valve rosettes are completely flat with the end surface of the wall. The valve must have a certificate. Calculation per piece of valve. Including all necessary preliminary work. Diameter ϕ 15</t>
  </si>
  <si>
    <t>Procurement and installation of flat check valve, diameter, with protective chrome cap and rosette. When installing the valve, make sure that the valve rosettes are completely flat with the end surface of the wall. The valve must have a certificate. Calculation per piece of valve. Including all necessary preliminary work.  Diameter ϕ 20</t>
  </si>
  <si>
    <t>Procurement and installation of flat check valve, diameter, with protective chrome cap and rosette. When installing the valve, make sure that the valve rosettes are completely flat with the end surface of the wall. The valve must have a certificate. Calculation per piece of valve. Including all necessary preliminary work.  Diameter ϕ 25</t>
  </si>
  <si>
    <t>Procurement and installation of an angle check valve, for cistern and standing sink taps, diameter 1/2 "x 3/8", with wheel and chrome-plated pipe length l = 420 mm. When installing the valve, make sure that the valve wheel is at the correct distance from the final wall surface and that access to the valve and connection of cisterns and taps and installation of a rosette are provided. Valves must be certified. Calculation per piece of valve. Including all necessary preliminary work.  Diameter 1/2 "x3 / 8"</t>
  </si>
  <si>
    <t>Procurement and installation of control valve, diameter 2". Valve for regulation of water pressure in the network must be of good quality and have certificate. Calculation per piece of valve. Including all necessary preliminary work. Diameter 2"</t>
  </si>
  <si>
    <t>Testing of the water supply network at a test pressure, 3 bar higher than the working one, or at least 10 bar. After the installation of the water supply network is completed, seal all drain points with plugs. Install a hydraulic pump, fill the installation with water, release the air and achieve a test pressure. The network must be under pressure for at least 24 hours. If the pressure drops, find the fault location, remove and re-install the installation under test pressure. Carry out the examination with the obligatory presence of the supervisory body and the authorized person and make a special one about it minutes. Lump sum calculation. Including all necessary preliminary work. Water supply network</t>
  </si>
  <si>
    <t>Disinfection and rinsing of the installed water supply network of the building, according to technical regulations. Before putting the network into operation, it is obligatory to ask for a certificate from the Sanitary Service for water safety. Lump sum calculation. Including all necessary preliminary work.</t>
  </si>
  <si>
    <t>Manual excavation of a trench in the ground, III category, for the installation of a sewerage network, depth 70 cm. Excavation should be performed according to the project and given elevations. Cut off the sides correctly and level the bottom. The price of the excavation includes digging and securing the trench. Discard the excavated earth from the trench. After the finished works, fill the soil and fill it in layers. Transport the excess land with a cart, fill and level the terrain or load it on a truck and take it to the city landfill up to 10 km away. Calculation per m3 of land, measured growth. Including all necessary preliminary work</t>
  </si>
  <si>
    <t>Excavation of category III soil for a septic tank, with removal of excess soil to the city landfill up to 10 km away. Including all necessary preliminary work.</t>
  </si>
  <si>
    <t>Procurement and filling of sand, in the trench for the sewerage network. Under and over the installed pipes, pour sand in layers of 10-15 cm. Pay special attention to pouring sand around the pipe. Sand is poured and carefully compacted in layers, with wooden compactors. Calculation per m3 of compacted sand. Including all necessary preliminary work.</t>
  </si>
  <si>
    <t>Procurement and filling of sand, under the bottom of the septic tank, layer thickness 10 cm. Calculation per m3 of compacted sand. Including all necessary preliminary work</t>
  </si>
  <si>
    <t>Procurement and filling of sand, under the bottom of the inspection window, layer thickness 10 cm. Calculation per m3 of compacted sand. Including all necessary preliminary work.</t>
  </si>
  <si>
    <t>Filling the sewer ditch with earth. Pour the soil in layers of Wet 20 cm with water and compact until necessary. Use earth, deposited during excavation, for backfilling. Calculation per m3 of land, measured growth. Including all necessary preliminary work.</t>
  </si>
  <si>
    <t>Concreting of the septic tank, dimensions 3.50 x 1.90 x 2.10 m (all according to the graphic representation of the septic tank), made of reinforced, waterproof concrete MB 20. Including all necessary preliminary work</t>
  </si>
  <si>
    <t>Concretion of manhole, dimensions 1.44 x 1.44 m, made of reinforced, waterproof concrete MB 20. Including all necessary preliminary work.</t>
  </si>
  <si>
    <t>Filling the ground above the septic tank. Pour the soil in layers of 20 cm, moisten with water and compact to the required compaction. Use earth, deposited during excavation, for backfilling. Calculation per m3 of land, measured growth. Including all necessary preliminary work</t>
  </si>
  <si>
    <t>Punching constructive walls or ceilings. Punching constructive walls or ceilings, perform carefully. The price includes possible support and scaffolding. Collect the rubble, take it out, load it on a truck and take it to a city landfill up to 10 km away. Calculation per piece of opening. Including everything you need prework</t>
  </si>
  <si>
    <t>Carefully slot the wall, made of thermo blocks and bricks, for the passage of sewer pipes. Carefully report the slots for the installation of sewer pipes through the wall. up to 10 km. Calculation per m1 of slots. Including all necessary preliminary work.</t>
  </si>
  <si>
    <t>Procurement and installation of a cast cover f 70 cm, at the opening of the septic tank, including all necessary pre-works</t>
  </si>
  <si>
    <t>Purchase and installation of cast cover f 70 cm, on the opening of the inspection window, including all necessary pre-works</t>
  </si>
  <si>
    <t>Procurement and installation of low-noise PVC sewer pipes made of rigid polyvinyl chloride, together with fittings and connecting material. Install only correct pipes and fittings, which have certificates. Seal the inspection pieces correctly with lids and rubber seals. Test the installed sewer network for pressure and make a record, which is included in the price. Fix the pipes and patch the openings and slots. Calculation per m1 pipe. Including all necessary preliminary work. Diameter 75 mm.</t>
  </si>
  <si>
    <t>Procurement and installation of low-noise PVC sewer pipes made of rigid polyvinyl chloride, together with fittings and connecting material. Install only correct pipes and fittings, which have certificates. Seal the inspection pieces correctly with lids and rubber seals. Test the installed sewer network for pressure and make a record, which is included in the price. Fix the pipes and patch the openings and slots. Calculation per m1 pipe. Including all necessary preliminary work.  Diameter 125 mm.</t>
  </si>
  <si>
    <t>Procurement and installation of low-noise PVC sewer pipes made of rigid polyvinyl chloride, together with fittings and connecting material. Install only correct pipes and fittings, which have certificates. Seal the inspection pieces correctly with lids and rubber seals. Test the installed sewer network for pressure and make a record, which is included in the price. Fix the pipes and patch the openings and slots. Calculation per m1 pipe. Including all necessary preliminary work. Diameter 160 mm.</t>
  </si>
  <si>
    <t>Procurement and installation of floor drains with chrome grille. Calculation per piece of drain. Including all necessary preliminary work</t>
  </si>
  <si>
    <t>Testing of sewerage network, facility. In agreement with the supervisory body, examine the entire network or part by part. Seal the openings, except for the highest ones, and fill the net with water. Keep the net under the set pressure for at least three hours. Perform an inspection and mark all places that leak. Drain the water and rectify any faults. Repeat the test. Carry out the examination in the obligatory presence of the supervisory body and the authorized person and make a special report on that. Lump sum calculation. Including all necessary preliminary work.</t>
  </si>
  <si>
    <t>Procurement and installation of ceramic standing sinks with a vertical column, I class, dimensions 50 x 43 cm, with an opening for a standing faucet. Fasten the washbasin to the wall with appropriate dowels and brass screws over the rubber mat. Washbasin and equipment to be chosen by the designer. Calculation per piece of sink. Including all necessary preliminary work.</t>
  </si>
  <si>
    <t>Procurement and installation of ceramic standing sinks with vertical column, I class, dimensions 55 x 44 cm, with opening for standing faucet. Fasten the washbasin to the wall with appropriate dowels and brass screws over the rubber mat. Washbasin and equipment to be chosen by the designer. Calculation per piece of sink. Including all necessary preliminary work.</t>
  </si>
  <si>
    <t>Procurement and installation of a chrome siphon for the sink, 5/4 "diameter, with adjustable height. Carefully install the siphon so that the chrome or washbasin is not damaged. Supply a chain with a stopper with a siphon, a siphon of the designer's choice. Calculation per siphon piece. Including all necessary preliminary work.</t>
  </si>
  <si>
    <t>Procurement and installation of a standing chrome-plated faucet for the sink, with a movable spout, for hot and cold water. Install the battery carefully so that the chrome is not damaged. Calculation per piece of battery. Including all necessary preliminary work</t>
  </si>
  <si>
    <t>Procurement and installation of wall-mounted single-arm chrome-plated bath faucet, with movable pipe and shower, for hot and cold water. Between the wall and batteries set rosettes. Install the battery carefully so that the chrome is not damaged. Calculation per piece of battery. Including all necessary preliminary work.</t>
  </si>
  <si>
    <t>Procurement and installation of a set of toilet bowls, type Simplon monoblock, I class. Make the connection of the toilet bowl with the sewage network with "genzol" and the appropriate putty to be 100% sealed. Fasten the cup over the rubber pads with brass screws. Place the ceramic cistern over the cup and connect it to the water supply network via a chrome-plated valve and a quality hose. Install a lid for a cup made of MDF or solid wood. Order a cup and equipment of the designer's choice. Calculation per cup, set. Including all necessary preliminary work</t>
  </si>
  <si>
    <t>Procurement and installation of a set of toilet bowls, type Simplon monoblock, I class, for people with special needs. Fasten the cup over the rubber pads with brass screws. Place the ceramic cistern over the cup and connect it to the water supply network via the chrome-plated valve and the quality hose. Place the lid for the cup made of MDF or solid wood. Order a cup and equipment of the designer's choice. Calculation per cup, set. Including all necessary preliminary work.</t>
  </si>
  <si>
    <t>Procurement and installation of a shower tray with a tempered glass screen of class I, dimension R = 90 cm. Include all necessary mounting materials and accessories in the position. Including all necessary preliminary work</t>
  </si>
  <si>
    <t>Procurement and installation of a one-piece sink 100 cm long. Within the position, supply a siphon with a grease collector, one-handed hot and cold water tap, including all other accessories and materials. Calculation per piece of sink, set. Including all necessary preliminary work</t>
  </si>
  <si>
    <t>Procurement and installation of electric water heater for the bathroom, volume 80 l, with all other necessary materials and accessories. Including all necessary preliminary work</t>
  </si>
  <si>
    <t>Procurement and installation of electric water heaters for toilets, volume 10 l, with all other necessary materials and accessories. Including all necessary preliminary work</t>
  </si>
  <si>
    <t>I WATER PIPE</t>
  </si>
  <si>
    <t>III SANITARY WARE</t>
  </si>
  <si>
    <t>XV. Painting works</t>
  </si>
  <si>
    <t>XI. Tinsmith works</t>
  </si>
  <si>
    <t>TC CABLE CANALIZATION</t>
  </si>
  <si>
    <t>CABLE CANALIZATION OF TC CABLE CANALIZATION: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</si>
</sst>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numFmt numFmtId="165" formatCode="0.0"/>
  </numFmts>
  <fonts count="41" x14ac:knownFonts="1">
    <font>
      <sz val="11"/>
      <color theme="1"/>
      <name val="Calibri"/>
      <family val="2"/>
      <charset val="238"/>
      <scheme val="minor"/>
    </font>
    <font>
      <sz val="10"/>
      <name val="Arial"/>
      <family val="2"/>
    </font>
    <font>
      <b/>
      <sz val="12"/>
      <name val="Tahoma"/>
    </font>
    <font>
      <b/>
      <sz val="9"/>
      <color rgb="FF000000"/>
      <name val="Arial Narrow"/>
      <family val="2"/>
    </font>
    <font>
      <b/>
      <sz val="9"/>
      <name val="Arial Narrow"/>
    </font>
    <font>
      <b/>
      <sz val="9"/>
      <name val="Arial Narrow"/>
      <family val="2"/>
    </font>
    <font>
      <sz val="9"/>
      <color rgb="FF000000"/>
      <name val="Arial Narrow"/>
      <family val="2"/>
    </font>
    <font>
      <sz val="10"/>
      <name val="Times New Roman"/>
      <family val="2"/>
      <charset val="204"/>
    </font>
    <font>
      <b/>
      <sz val="14"/>
      <name val="Arial"/>
      <family val="2"/>
    </font>
    <font>
      <sz val="10"/>
      <name val="Arial Narrow"/>
      <family val="2"/>
    </font>
    <font>
      <b/>
      <sz val="10"/>
      <name val="Arial"/>
      <family val="2"/>
    </font>
    <font>
      <b/>
      <sz val="10"/>
      <name val="Arial Narrow"/>
      <family val="2"/>
    </font>
    <font>
      <sz val="10"/>
      <color rgb="FF000000"/>
      <name val="Times New Roman"/>
      <charset val="204"/>
    </font>
    <font>
      <sz val="9"/>
      <name val="Arial"/>
      <family val="2"/>
    </font>
    <font>
      <b/>
      <sz val="11"/>
      <color rgb="FF000000"/>
      <name val="Arial"/>
      <family val="2"/>
    </font>
    <font>
      <b/>
      <sz val="11"/>
      <name val="Arial"/>
      <family val="2"/>
    </font>
    <font>
      <sz val="11"/>
      <color rgb="FF000000"/>
      <name val="Arial"/>
      <family val="2"/>
    </font>
    <font>
      <sz val="11"/>
      <name val="Arial"/>
      <family val="2"/>
    </font>
    <font>
      <sz val="12"/>
      <color indexed="8"/>
      <name val="Arial"/>
      <family val="2"/>
    </font>
    <font>
      <u/>
      <sz val="12"/>
      <color indexed="8"/>
      <name val="Arial"/>
      <family val="2"/>
    </font>
    <font>
      <sz val="10"/>
      <color rgb="FF000000"/>
      <name val="Arial"/>
      <family val="2"/>
    </font>
    <font>
      <sz val="11"/>
      <color theme="1"/>
      <name val="Arial"/>
      <family val="2"/>
    </font>
    <font>
      <b/>
      <sz val="11"/>
      <color theme="1"/>
      <name val="Arial"/>
      <family val="2"/>
    </font>
    <font>
      <sz val="11"/>
      <color indexed="8"/>
      <name val="Arial"/>
      <family val="2"/>
    </font>
    <font>
      <b/>
      <sz val="12"/>
      <color indexed="8"/>
      <name val="Arial"/>
      <family val="2"/>
    </font>
    <font>
      <b/>
      <sz val="11"/>
      <color indexed="8"/>
      <name val="Arial"/>
      <family val="2"/>
    </font>
    <font>
      <b/>
      <sz val="10"/>
      <color theme="1"/>
      <name val="Arial"/>
      <family val="2"/>
    </font>
    <font>
      <b/>
      <sz val="11"/>
      <color theme="1"/>
      <name val="Calibri"/>
      <family val="2"/>
      <scheme val="minor"/>
    </font>
    <font>
      <sz val="10"/>
      <color rgb="FF000000"/>
      <name val="Times New Roman"/>
      <family val="1"/>
    </font>
    <font>
      <b/>
      <sz val="10"/>
      <color rgb="FF000000"/>
      <name val="Times New Roman"/>
      <family val="1"/>
    </font>
    <font>
      <b/>
      <sz val="9"/>
      <color theme="1"/>
      <name val="Arial"/>
      <family val="2"/>
    </font>
    <font>
      <sz val="9"/>
      <color theme="1"/>
      <name val="Arial"/>
      <family val="2"/>
    </font>
    <font>
      <b/>
      <sz val="9"/>
      <name val="Arial"/>
      <family val="2"/>
    </font>
    <font>
      <sz val="9"/>
      <color rgb="FF000000"/>
      <name val="Arial"/>
      <family val="2"/>
    </font>
    <font>
      <b/>
      <sz val="9"/>
      <color rgb="FF000000"/>
      <name val="Arial"/>
      <family val="2"/>
    </font>
    <font>
      <b/>
      <sz val="12"/>
      <name val="Arial"/>
      <family val="2"/>
    </font>
    <font>
      <b/>
      <sz val="12"/>
      <color rgb="FF000000"/>
      <name val="Arial"/>
      <family val="2"/>
    </font>
    <font>
      <b/>
      <sz val="10"/>
      <color rgb="FF000000"/>
      <name val="Arial"/>
      <family val="2"/>
    </font>
    <font>
      <sz val="7"/>
      <color theme="1"/>
      <name val="Arial"/>
      <family val="2"/>
    </font>
    <font>
      <sz val="8"/>
      <name val="Arial"/>
      <family val="2"/>
    </font>
    <font>
      <sz val="10"/>
      <color theme="1"/>
      <name val="Arial"/>
      <family val="2"/>
    </font>
  </fonts>
  <fills count="3">
    <fill>
      <patternFill patternType="none"/>
    </fill>
    <fill>
      <patternFill patternType="gray125"/>
    </fill>
    <fill>
      <patternFill patternType="solid">
        <fgColor rgb="FFF1F1F1"/>
      </patternFill>
    </fill>
  </fills>
  <borders count="33">
    <border>
      <left/>
      <right/>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theme="1" tint="0.34998626667073579"/>
      </left>
      <right style="hair">
        <color theme="1" tint="0.34998626667073579"/>
      </right>
      <top style="hair">
        <color theme="1" tint="0.34998626667073579"/>
      </top>
      <bottom style="hair">
        <color theme="1" tint="0.34998626667073579"/>
      </bottom>
      <diagonal/>
    </border>
    <border>
      <left style="hair">
        <color theme="1" tint="0.34998626667073579"/>
      </left>
      <right style="hair">
        <color theme="1" tint="0.34998626667073579"/>
      </right>
      <top/>
      <bottom style="hair">
        <color theme="1" tint="0.34998626667073579"/>
      </bottom>
      <diagonal/>
    </border>
    <border>
      <left/>
      <right/>
      <top style="hair">
        <color theme="1" tint="0.34998626667073579"/>
      </top>
      <bottom/>
      <diagonal/>
    </border>
    <border>
      <left/>
      <right style="hair">
        <color theme="1" tint="0.34998626667073579"/>
      </right>
      <top style="hair">
        <color theme="1" tint="0.34998626667073579"/>
      </top>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top style="hair">
        <color indexed="64"/>
      </top>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hair">
        <color theme="1" tint="0.34998626667073579"/>
      </left>
      <right/>
      <top style="hair">
        <color theme="1" tint="0.34998626667073579"/>
      </top>
      <bottom style="hair">
        <color theme="1" tint="0.34998626667073579"/>
      </bottom>
      <diagonal/>
    </border>
    <border>
      <left/>
      <right style="hair">
        <color theme="1" tint="0.34998626667073579"/>
      </right>
      <top style="hair">
        <color theme="1" tint="0.34998626667073579"/>
      </top>
      <bottom style="hair">
        <color theme="1" tint="0.34998626667073579"/>
      </bottom>
      <diagonal/>
    </border>
    <border>
      <left style="hair">
        <color theme="1" tint="0.34998626667073579"/>
      </left>
      <right/>
      <top/>
      <bottom style="hair">
        <color theme="1" tint="0.34998626667073579"/>
      </bottom>
      <diagonal/>
    </border>
    <border>
      <left/>
      <right style="hair">
        <color theme="1" tint="0.34998626667073579"/>
      </right>
      <top/>
      <bottom style="hair">
        <color theme="1" tint="0.34998626667073579"/>
      </bottom>
      <diagonal/>
    </border>
    <border>
      <left style="thin">
        <color rgb="FF000000"/>
      </left>
      <right style="thin">
        <color rgb="FF000000"/>
      </right>
      <top/>
      <bottom/>
      <diagonal/>
    </border>
    <border>
      <left/>
      <right/>
      <top style="thin">
        <color rgb="FF000000"/>
      </top>
      <bottom/>
      <diagonal/>
    </border>
  </borders>
  <cellStyleXfs count="2">
    <xf numFmtId="0" fontId="0" fillId="0" borderId="0"/>
    <xf numFmtId="0" fontId="12" fillId="0" borderId="0"/>
  </cellStyleXfs>
  <cellXfs count="365">
    <xf numFmtId="0" fontId="0" fillId="0" borderId="0" xfId="0"/>
    <xf numFmtId="0" fontId="12" fillId="0" borderId="0" xfId="1" applyAlignment="1">
      <alignment horizontal="left" vertical="top"/>
    </xf>
    <xf numFmtId="0" fontId="12" fillId="0" borderId="0" xfId="1" applyAlignment="1">
      <alignment horizontal="left" wrapText="1"/>
    </xf>
    <xf numFmtId="0" fontId="12" fillId="0" borderId="0" xfId="1" applyAlignment="1">
      <alignment horizontal="left" vertical="center" wrapText="1"/>
    </xf>
    <xf numFmtId="4" fontId="14" fillId="2" borderId="4" xfId="1" applyNumberFormat="1" applyFont="1" applyFill="1" applyBorder="1" applyAlignment="1">
      <alignment horizontal="right" vertical="top" shrinkToFit="1"/>
    </xf>
    <xf numFmtId="2" fontId="16" fillId="0" borderId="4" xfId="1" applyNumberFormat="1" applyFont="1" applyBorder="1" applyAlignment="1">
      <alignment horizontal="right" vertical="top" shrinkToFit="1"/>
    </xf>
    <xf numFmtId="4" fontId="14" fillId="0" borderId="4" xfId="1" applyNumberFormat="1" applyFont="1" applyBorder="1" applyAlignment="1">
      <alignment horizontal="right" vertical="top" shrinkToFit="1"/>
    </xf>
    <xf numFmtId="4" fontId="16" fillId="0" borderId="4" xfId="1" applyNumberFormat="1" applyFont="1" applyBorder="1" applyAlignment="1">
      <alignment horizontal="right" vertical="top" shrinkToFit="1"/>
    </xf>
    <xf numFmtId="4" fontId="16" fillId="0" borderId="4" xfId="1" applyNumberFormat="1" applyFont="1" applyBorder="1" applyAlignment="1">
      <alignment horizontal="right" shrinkToFit="1"/>
    </xf>
    <xf numFmtId="2" fontId="16" fillId="0" borderId="4" xfId="1" applyNumberFormat="1" applyFont="1" applyBorder="1" applyAlignment="1">
      <alignment horizontal="right" shrinkToFit="1"/>
    </xf>
    <xf numFmtId="1" fontId="16" fillId="0" borderId="4" xfId="1" applyNumberFormat="1" applyFont="1" applyBorder="1" applyAlignment="1">
      <alignment horizontal="center" vertical="top" shrinkToFit="1"/>
    </xf>
    <xf numFmtId="4" fontId="16" fillId="0" borderId="4" xfId="1" applyNumberFormat="1" applyFont="1" applyBorder="1" applyAlignment="1">
      <alignment horizontal="right" vertical="center" shrinkToFit="1"/>
    </xf>
    <xf numFmtId="2" fontId="16" fillId="0" borderId="4" xfId="1" applyNumberFormat="1" applyFont="1" applyBorder="1" applyAlignment="1">
      <alignment horizontal="right" vertical="center" shrinkToFit="1"/>
    </xf>
    <xf numFmtId="4" fontId="16" fillId="0" borderId="1" xfId="1" applyNumberFormat="1" applyFont="1" applyBorder="1" applyAlignment="1">
      <alignment horizontal="right" vertical="top" shrinkToFit="1"/>
    </xf>
    <xf numFmtId="4" fontId="16" fillId="0" borderId="3" xfId="1" applyNumberFormat="1" applyFont="1" applyBorder="1" applyAlignment="1">
      <alignment horizontal="right" vertical="top" shrinkToFit="1"/>
    </xf>
    <xf numFmtId="4" fontId="16" fillId="0" borderId="4" xfId="1" applyNumberFormat="1" applyFont="1" applyBorder="1" applyAlignment="1">
      <alignment horizontal="left" vertical="center" indent="2" shrinkToFit="1"/>
    </xf>
    <xf numFmtId="2" fontId="16" fillId="0" borderId="4" xfId="1" applyNumberFormat="1" applyFont="1" applyBorder="1" applyAlignment="1">
      <alignment horizontal="left" vertical="center" indent="2" shrinkToFit="1"/>
    </xf>
    <xf numFmtId="0" fontId="18" fillId="0" borderId="0" xfId="0" applyFont="1" applyAlignment="1">
      <alignment vertical="center" wrapText="1"/>
    </xf>
    <xf numFmtId="0" fontId="19" fillId="0" borderId="0" xfId="0" applyFont="1"/>
    <xf numFmtId="0" fontId="18" fillId="0" borderId="0" xfId="0" applyFont="1"/>
    <xf numFmtId="0" fontId="21" fillId="0" borderId="0" xfId="0" applyFont="1"/>
    <xf numFmtId="0" fontId="21" fillId="0" borderId="0" xfId="0" applyFont="1" applyAlignment="1">
      <alignment wrapText="1"/>
    </xf>
    <xf numFmtId="0" fontId="22" fillId="0" borderId="0" xfId="0" applyFont="1" applyAlignment="1">
      <alignment wrapText="1"/>
    </xf>
    <xf numFmtId="0" fontId="21" fillId="0" borderId="7" xfId="0" applyFont="1" applyBorder="1"/>
    <xf numFmtId="0" fontId="22" fillId="0" borderId="8" xfId="0" applyFont="1" applyBorder="1" applyAlignment="1">
      <alignment wrapText="1"/>
    </xf>
    <xf numFmtId="0" fontId="21" fillId="0" borderId="8" xfId="0" applyFont="1" applyBorder="1"/>
    <xf numFmtId="0" fontId="21" fillId="0" borderId="9" xfId="0" applyFont="1" applyBorder="1"/>
    <xf numFmtId="0" fontId="21" fillId="0" borderId="10" xfId="0" applyFont="1" applyBorder="1" applyAlignment="1">
      <alignment horizontal="center" vertical="top"/>
    </xf>
    <xf numFmtId="0" fontId="21" fillId="0" borderId="10" xfId="0" applyFont="1" applyBorder="1" applyAlignment="1">
      <alignment horizontal="justify" vertical="top" wrapText="1"/>
    </xf>
    <xf numFmtId="0" fontId="21" fillId="0" borderId="10" xfId="0" applyFont="1" applyBorder="1" applyAlignment="1">
      <alignment horizontal="center"/>
    </xf>
    <xf numFmtId="4" fontId="21" fillId="0" borderId="10" xfId="0" applyNumberFormat="1" applyFont="1" applyBorder="1"/>
    <xf numFmtId="4" fontId="22" fillId="0" borderId="10" xfId="0" applyNumberFormat="1" applyFont="1" applyBorder="1"/>
    <xf numFmtId="0" fontId="21" fillId="0" borderId="7" xfId="0" applyFont="1" applyBorder="1" applyAlignment="1">
      <alignment horizontal="center" vertical="top"/>
    </xf>
    <xf numFmtId="4" fontId="21" fillId="0" borderId="0" xfId="0" applyNumberFormat="1" applyFont="1"/>
    <xf numFmtId="0" fontId="22" fillId="0" borderId="8" xfId="0" applyFont="1" applyBorder="1"/>
    <xf numFmtId="4" fontId="21" fillId="0" borderId="8" xfId="0" applyNumberFormat="1" applyFont="1" applyBorder="1"/>
    <xf numFmtId="4" fontId="21" fillId="0" borderId="9" xfId="0" applyNumberFormat="1" applyFont="1" applyBorder="1"/>
    <xf numFmtId="49" fontId="17" fillId="0" borderId="11" xfId="0" applyNumberFormat="1" applyFont="1" applyBorder="1" applyAlignment="1">
      <alignment horizontal="justify" vertical="center" wrapText="1"/>
    </xf>
    <xf numFmtId="4" fontId="17" fillId="0" borderId="11" xfId="0" applyNumberFormat="1" applyFont="1" applyBorder="1" applyAlignment="1">
      <alignment horizontal="right" wrapText="1"/>
    </xf>
    <xf numFmtId="0" fontId="21" fillId="0" borderId="0" xfId="0" applyFont="1" applyAlignment="1">
      <alignment vertical="center" wrapText="1"/>
    </xf>
    <xf numFmtId="0" fontId="22" fillId="0" borderId="0" xfId="0" applyFont="1" applyAlignment="1">
      <alignment horizontal="center" wrapText="1"/>
    </xf>
    <xf numFmtId="0" fontId="22" fillId="0" borderId="7" xfId="0" applyFont="1" applyBorder="1" applyAlignment="1">
      <alignment horizontal="center" wrapText="1"/>
    </xf>
    <xf numFmtId="0" fontId="22" fillId="0" borderId="8" xfId="0" applyFont="1" applyBorder="1" applyAlignment="1">
      <alignment horizontal="center" wrapText="1"/>
    </xf>
    <xf numFmtId="4" fontId="22" fillId="0" borderId="8" xfId="0" applyNumberFormat="1" applyFont="1" applyBorder="1"/>
    <xf numFmtId="49" fontId="17" fillId="0" borderId="12" xfId="0" applyNumberFormat="1" applyFont="1" applyBorder="1" applyAlignment="1">
      <alignment horizontal="center" vertical="center" wrapText="1"/>
    </xf>
    <xf numFmtId="49" fontId="23" fillId="0" borderId="12" xfId="0" applyNumberFormat="1" applyFont="1" applyBorder="1" applyAlignment="1">
      <alignment horizontal="justify" vertical="center" wrapText="1"/>
    </xf>
    <xf numFmtId="4" fontId="17" fillId="0" borderId="12" xfId="0" applyNumberFormat="1" applyFont="1" applyBorder="1" applyAlignment="1">
      <alignment horizontal="right" wrapText="1"/>
    </xf>
    <xf numFmtId="49" fontId="17" fillId="0" borderId="11" xfId="0" applyNumberFormat="1" applyFont="1" applyBorder="1" applyAlignment="1">
      <alignment horizontal="center" vertical="center" wrapText="1"/>
    </xf>
    <xf numFmtId="4" fontId="15" fillId="0" borderId="11" xfId="0" applyNumberFormat="1" applyFont="1" applyBorder="1" applyAlignment="1">
      <alignment horizontal="right" vertical="center" wrapText="1"/>
    </xf>
    <xf numFmtId="4" fontId="22" fillId="0" borderId="0" xfId="0" applyNumberFormat="1" applyFont="1"/>
    <xf numFmtId="0" fontId="21" fillId="0" borderId="10" xfId="0" applyFont="1" applyBorder="1"/>
    <xf numFmtId="4" fontId="22" fillId="0" borderId="9" xfId="0" applyNumberFormat="1" applyFont="1" applyBorder="1"/>
    <xf numFmtId="0" fontId="21" fillId="0" borderId="16" xfId="0" applyFont="1" applyBorder="1" applyAlignment="1">
      <alignment horizontal="justify" vertical="top" wrapText="1"/>
    </xf>
    <xf numFmtId="0" fontId="21" fillId="0" borderId="17" xfId="0" applyFont="1" applyBorder="1"/>
    <xf numFmtId="4" fontId="21" fillId="0" borderId="15" xfId="0" applyNumberFormat="1" applyFont="1" applyBorder="1"/>
    <xf numFmtId="4" fontId="21" fillId="0" borderId="17" xfId="0" applyNumberFormat="1" applyFont="1" applyBorder="1"/>
    <xf numFmtId="0" fontId="21" fillId="0" borderId="19" xfId="0" applyFont="1" applyBorder="1" applyAlignment="1">
      <alignment wrapText="1"/>
    </xf>
    <xf numFmtId="0" fontId="21" fillId="0" borderId="0" xfId="0" applyFont="1" applyAlignment="1">
      <alignment horizontal="center"/>
    </xf>
    <xf numFmtId="1" fontId="21" fillId="0" borderId="18" xfId="0" applyNumberFormat="1" applyFont="1" applyBorder="1" applyAlignment="1">
      <alignment horizontal="center"/>
    </xf>
    <xf numFmtId="4" fontId="21" fillId="0" borderId="18" xfId="0" applyNumberFormat="1" applyFont="1" applyBorder="1"/>
    <xf numFmtId="0" fontId="21" fillId="0" borderId="9" xfId="0" applyFont="1" applyBorder="1" applyAlignment="1">
      <alignment wrapText="1"/>
    </xf>
    <xf numFmtId="0" fontId="21" fillId="0" borderId="7" xfId="0" applyFont="1" applyBorder="1" applyAlignment="1">
      <alignment horizontal="center"/>
    </xf>
    <xf numFmtId="1" fontId="21" fillId="0" borderId="10" xfId="0" applyNumberFormat="1" applyFont="1" applyBorder="1" applyAlignment="1">
      <alignment horizontal="center"/>
    </xf>
    <xf numFmtId="0" fontId="21" fillId="0" borderId="15" xfId="0" applyFont="1" applyBorder="1" applyAlignment="1">
      <alignment horizontal="justify" vertical="top" wrapText="1"/>
    </xf>
    <xf numFmtId="0" fontId="21" fillId="0" borderId="18" xfId="0" applyFont="1" applyBorder="1" applyAlignment="1">
      <alignment wrapText="1"/>
    </xf>
    <xf numFmtId="4" fontId="21" fillId="0" borderId="19" xfId="0" applyNumberFormat="1" applyFont="1" applyBorder="1"/>
    <xf numFmtId="0" fontId="21" fillId="0" borderId="21" xfId="0" applyFont="1" applyBorder="1" applyAlignment="1">
      <alignment horizontal="center" vertical="top"/>
    </xf>
    <xf numFmtId="0" fontId="21" fillId="0" borderId="22" xfId="0" applyFont="1" applyBorder="1"/>
    <xf numFmtId="0" fontId="21" fillId="0" borderId="10" xfId="0" applyFont="1" applyBorder="1" applyAlignment="1">
      <alignment wrapText="1"/>
    </xf>
    <xf numFmtId="0" fontId="21" fillId="0" borderId="8" xfId="0" applyFont="1" applyBorder="1" applyAlignment="1">
      <alignment horizontal="center"/>
    </xf>
    <xf numFmtId="0" fontId="21" fillId="0" borderId="23" xfId="0" applyFont="1" applyBorder="1"/>
    <xf numFmtId="0" fontId="21" fillId="0" borderId="20" xfId="0" applyFont="1" applyBorder="1" applyAlignment="1">
      <alignment wrapText="1"/>
    </xf>
    <xf numFmtId="0" fontId="21" fillId="0" borderId="24" xfId="0" applyFont="1" applyBorder="1" applyAlignment="1">
      <alignment horizontal="center"/>
    </xf>
    <xf numFmtId="4" fontId="21" fillId="0" borderId="20" xfId="0" applyNumberFormat="1" applyFont="1" applyBorder="1"/>
    <xf numFmtId="4" fontId="21" fillId="0" borderId="24" xfId="0" applyNumberFormat="1" applyFont="1" applyBorder="1"/>
    <xf numFmtId="4" fontId="17" fillId="0" borderId="10" xfId="0" applyNumberFormat="1" applyFont="1" applyBorder="1"/>
    <xf numFmtId="0" fontId="21" fillId="0" borderId="21" xfId="0" applyFont="1" applyBorder="1" applyAlignment="1">
      <alignment horizontal="center"/>
    </xf>
    <xf numFmtId="4" fontId="21" fillId="0" borderId="16" xfId="0" applyNumberFormat="1" applyFont="1" applyBorder="1"/>
    <xf numFmtId="0" fontId="21" fillId="0" borderId="22" xfId="0" applyFont="1" applyBorder="1" applyAlignment="1">
      <alignment horizontal="center"/>
    </xf>
    <xf numFmtId="0" fontId="21" fillId="0" borderId="21" xfId="0" applyFont="1" applyBorder="1"/>
    <xf numFmtId="0" fontId="22" fillId="0" borderId="17" xfId="0" applyFont="1" applyBorder="1" applyAlignment="1">
      <alignment wrapText="1"/>
    </xf>
    <xf numFmtId="4" fontId="22" fillId="0" borderId="15" xfId="0" applyNumberFormat="1" applyFont="1" applyBorder="1"/>
    <xf numFmtId="0" fontId="22" fillId="0" borderId="24" xfId="0" applyFont="1" applyBorder="1"/>
    <xf numFmtId="0" fontId="21" fillId="0" borderId="24" xfId="0" applyFont="1" applyBorder="1"/>
    <xf numFmtId="4" fontId="22" fillId="0" borderId="20" xfId="0" applyNumberFormat="1" applyFont="1" applyBorder="1"/>
    <xf numFmtId="0" fontId="22" fillId="0" borderId="10" xfId="0" applyFont="1" applyBorder="1" applyAlignment="1">
      <alignment wrapText="1"/>
    </xf>
    <xf numFmtId="49" fontId="24" fillId="0" borderId="8" xfId="0" applyNumberFormat="1" applyFont="1" applyBorder="1" applyAlignment="1">
      <alignment vertical="justify" wrapText="1"/>
    </xf>
    <xf numFmtId="49" fontId="24" fillId="0" borderId="9" xfId="0" applyNumberFormat="1" applyFont="1" applyBorder="1" applyAlignment="1">
      <alignment vertical="justify" wrapText="1"/>
    </xf>
    <xf numFmtId="0" fontId="27" fillId="0" borderId="0" xfId="0" applyFont="1"/>
    <xf numFmtId="0" fontId="22" fillId="0" borderId="7" xfId="0" applyFont="1" applyBorder="1" applyAlignment="1">
      <alignment horizontal="center" wrapText="1"/>
    </xf>
    <xf numFmtId="0" fontId="22" fillId="0" borderId="8" xfId="0" applyFont="1" applyBorder="1" applyAlignment="1">
      <alignment horizontal="center" wrapText="1"/>
    </xf>
    <xf numFmtId="0" fontId="20" fillId="0" borderId="0" xfId="1" applyFont="1" applyAlignment="1">
      <alignment horizontal="left" vertical="center" wrapText="1"/>
    </xf>
    <xf numFmtId="0" fontId="21" fillId="0" borderId="9" xfId="0" applyFont="1" applyBorder="1" applyAlignment="1">
      <alignment horizontal="center"/>
    </xf>
    <xf numFmtId="0" fontId="21" fillId="0" borderId="26" xfId="0" applyFont="1" applyBorder="1" applyAlignment="1">
      <alignment vertical="center" wrapText="1"/>
    </xf>
    <xf numFmtId="0" fontId="17" fillId="0" borderId="7" xfId="0" applyFont="1" applyBorder="1" applyAlignment="1">
      <alignment horizontal="center" vertical="top"/>
    </xf>
    <xf numFmtId="0" fontId="21" fillId="0" borderId="26" xfId="0" applyFont="1" applyBorder="1" applyAlignment="1">
      <alignment horizontal="justify" vertical="center" wrapText="1"/>
    </xf>
    <xf numFmtId="49" fontId="23" fillId="0" borderId="27" xfId="0" applyNumberFormat="1" applyFont="1" applyBorder="1" applyAlignment="1">
      <alignment horizontal="center" vertical="top" wrapText="1"/>
    </xf>
    <xf numFmtId="4" fontId="23" fillId="0" borderId="28" xfId="0" applyNumberFormat="1" applyFont="1" applyBorder="1" applyAlignment="1">
      <alignment horizontal="center" wrapText="1"/>
    </xf>
    <xf numFmtId="49" fontId="17" fillId="0" borderId="29" xfId="0" applyNumberFormat="1" applyFont="1" applyBorder="1" applyAlignment="1">
      <alignment horizontal="center" vertical="center" wrapText="1"/>
    </xf>
    <xf numFmtId="49" fontId="17" fillId="0" borderId="27" xfId="0" applyNumberFormat="1" applyFont="1" applyBorder="1" applyAlignment="1">
      <alignment horizontal="center" vertical="center" wrapText="1"/>
    </xf>
    <xf numFmtId="0" fontId="23" fillId="0" borderId="30" xfId="0" applyFont="1" applyBorder="1" applyAlignment="1">
      <alignment horizontal="center" wrapText="1"/>
    </xf>
    <xf numFmtId="0" fontId="17" fillId="0" borderId="28" xfId="0" applyFont="1" applyBorder="1" applyAlignment="1">
      <alignment horizontal="center" wrapText="1"/>
    </xf>
    <xf numFmtId="0" fontId="21" fillId="0" borderId="26" xfId="0" applyFont="1" applyBorder="1" applyAlignment="1">
      <alignment horizontal="justify" vertical="top" wrapText="1"/>
    </xf>
    <xf numFmtId="0" fontId="21" fillId="0" borderId="22" xfId="0" applyFont="1" applyBorder="1" applyAlignment="1">
      <alignment horizontal="center" vertical="top"/>
    </xf>
    <xf numFmtId="0" fontId="21" fillId="0" borderId="16" xfId="0" applyFont="1" applyBorder="1"/>
    <xf numFmtId="0" fontId="21" fillId="0" borderId="19" xfId="0" applyFont="1" applyBorder="1" applyAlignment="1">
      <alignment horizontal="center"/>
    </xf>
    <xf numFmtId="2" fontId="16" fillId="0" borderId="4" xfId="1" applyNumberFormat="1" applyFont="1" applyBorder="1" applyAlignment="1">
      <alignment horizontal="center" vertical="center" shrinkToFit="1"/>
    </xf>
    <xf numFmtId="0" fontId="21" fillId="0" borderId="0" xfId="0" applyFont="1" applyAlignment="1">
      <alignment horizontal="center" vertical="center"/>
    </xf>
    <xf numFmtId="1" fontId="16" fillId="0" borderId="4" xfId="1" applyNumberFormat="1" applyFont="1" applyBorder="1" applyAlignment="1">
      <alignment horizontal="center" vertical="center" shrinkToFit="1"/>
    </xf>
    <xf numFmtId="165" fontId="16" fillId="0" borderId="4" xfId="1" applyNumberFormat="1" applyFont="1" applyBorder="1" applyAlignment="1">
      <alignment horizontal="center" vertical="center" shrinkToFit="1"/>
    </xf>
    <xf numFmtId="0" fontId="12" fillId="0" borderId="0" xfId="1" applyAlignment="1">
      <alignment horizontal="center" vertical="center"/>
    </xf>
    <xf numFmtId="0" fontId="17" fillId="0" borderId="4" xfId="1" applyFont="1" applyBorder="1" applyAlignment="1">
      <alignment horizontal="center" vertical="center" wrapText="1"/>
    </xf>
    <xf numFmtId="0" fontId="17" fillId="0" borderId="4" xfId="1" applyFont="1" applyBorder="1" applyAlignment="1">
      <alignment horizontal="left" vertical="top" wrapText="1"/>
    </xf>
    <xf numFmtId="0" fontId="20" fillId="0" borderId="0" xfId="1" applyFont="1" applyAlignment="1">
      <alignment horizontal="left" vertical="top" wrapText="1"/>
    </xf>
    <xf numFmtId="0" fontId="32" fillId="0" borderId="4" xfId="1" applyFont="1" applyBorder="1" applyAlignment="1">
      <alignment horizontal="left" vertical="top" wrapText="1"/>
    </xf>
    <xf numFmtId="0" fontId="20" fillId="0" borderId="4" xfId="1" applyFont="1" applyBorder="1" applyAlignment="1">
      <alignment horizontal="left" wrapText="1"/>
    </xf>
    <xf numFmtId="0" fontId="13" fillId="0" borderId="4" xfId="1" applyFont="1" applyBorder="1" applyAlignment="1">
      <alignment horizontal="left" vertical="top" wrapText="1"/>
    </xf>
    <xf numFmtId="0" fontId="20" fillId="0" borderId="4" xfId="1" applyFont="1" applyBorder="1" applyAlignment="1">
      <alignment horizontal="left" vertical="top" wrapText="1"/>
    </xf>
    <xf numFmtId="0" fontId="20" fillId="0" borderId="0" xfId="1" applyFont="1" applyAlignment="1">
      <alignment horizontal="left" vertical="top"/>
    </xf>
    <xf numFmtId="0" fontId="33" fillId="0" borderId="0" xfId="1" applyFont="1" applyAlignment="1">
      <alignment horizontal="left" vertical="top" wrapText="1"/>
    </xf>
    <xf numFmtId="0" fontId="30" fillId="0" borderId="0" xfId="0" applyFont="1" applyAlignment="1">
      <alignment wrapText="1"/>
    </xf>
    <xf numFmtId="0" fontId="33" fillId="0" borderId="4" xfId="1" applyFont="1" applyBorder="1" applyAlignment="1">
      <alignment horizontal="left" wrapText="1"/>
    </xf>
    <xf numFmtId="0" fontId="33" fillId="0" borderId="0" xfId="1" applyFont="1" applyAlignment="1">
      <alignment horizontal="left" vertical="top"/>
    </xf>
    <xf numFmtId="0" fontId="32" fillId="0" borderId="4" xfId="1" applyFont="1" applyBorder="1" applyAlignment="1">
      <alignment horizontal="center" vertical="center" wrapText="1"/>
    </xf>
    <xf numFmtId="0" fontId="20" fillId="0" borderId="4" xfId="1" applyFont="1" applyBorder="1" applyAlignment="1">
      <alignment horizontal="left" vertical="center" wrapText="1"/>
    </xf>
    <xf numFmtId="0" fontId="20" fillId="0" borderId="4" xfId="1" applyFont="1" applyBorder="1" applyAlignment="1">
      <alignment horizontal="center" vertical="center" wrapText="1"/>
    </xf>
    <xf numFmtId="3" fontId="33" fillId="0" borderId="4" xfId="1" applyNumberFormat="1" applyFont="1" applyBorder="1" applyAlignment="1">
      <alignment horizontal="center" vertical="top" shrinkToFit="1"/>
    </xf>
    <xf numFmtId="0" fontId="13" fillId="0" borderId="4" xfId="1" applyFont="1" applyBorder="1" applyAlignment="1">
      <alignment horizontal="center" vertical="center" wrapText="1"/>
    </xf>
    <xf numFmtId="2" fontId="33" fillId="0" borderId="4" xfId="1" applyNumberFormat="1" applyFont="1" applyBorder="1" applyAlignment="1">
      <alignment horizontal="center" vertical="center" shrinkToFit="1"/>
    </xf>
    <xf numFmtId="1" fontId="33" fillId="0" borderId="4" xfId="1" applyNumberFormat="1" applyFont="1" applyBorder="1" applyAlignment="1">
      <alignment horizontal="center" vertical="center" shrinkToFit="1"/>
    </xf>
    <xf numFmtId="0" fontId="35" fillId="0" borderId="4" xfId="1" applyFont="1" applyBorder="1" applyAlignment="1">
      <alignment horizontal="center" vertical="top" wrapText="1"/>
    </xf>
    <xf numFmtId="164" fontId="16" fillId="0" borderId="4" xfId="1" applyNumberFormat="1" applyFont="1" applyBorder="1" applyAlignment="1">
      <alignment horizontal="center" vertical="center" shrinkToFit="1"/>
    </xf>
    <xf numFmtId="0" fontId="20" fillId="0" borderId="0" xfId="1" applyFont="1" applyAlignment="1">
      <alignment horizontal="center" vertical="center"/>
    </xf>
    <xf numFmtId="0" fontId="12" fillId="0" borderId="0" xfId="1" applyAlignment="1">
      <alignment horizontal="left" vertical="center"/>
    </xf>
    <xf numFmtId="1" fontId="37" fillId="0" borderId="4" xfId="1" applyNumberFormat="1" applyFont="1" applyBorder="1" applyAlignment="1">
      <alignment horizontal="center" vertical="center" shrinkToFit="1"/>
    </xf>
    <xf numFmtId="0" fontId="10" fillId="0" borderId="4" xfId="1" applyFont="1" applyBorder="1" applyAlignment="1">
      <alignment horizontal="left" vertical="center" wrapText="1"/>
    </xf>
    <xf numFmtId="1" fontId="37" fillId="0" borderId="4" xfId="1" applyNumberFormat="1" applyFont="1" applyBorder="1" applyAlignment="1">
      <alignment horizontal="center" vertical="top" shrinkToFit="1"/>
    </xf>
    <xf numFmtId="0" fontId="10" fillId="0" borderId="4" xfId="1" applyFont="1" applyBorder="1" applyAlignment="1">
      <alignment horizontal="left" vertical="top" wrapText="1"/>
    </xf>
    <xf numFmtId="0" fontId="28" fillId="0" borderId="0" xfId="1" applyFont="1" applyAlignment="1">
      <alignment horizontal="left" vertical="top"/>
    </xf>
    <xf numFmtId="0" fontId="29" fillId="0" borderId="0" xfId="1" applyFont="1" applyAlignment="1">
      <alignment horizontal="left" vertical="center"/>
    </xf>
    <xf numFmtId="0" fontId="20" fillId="0" borderId="0" xfId="1" applyFont="1" applyAlignment="1">
      <alignment horizontal="right" wrapText="1"/>
    </xf>
    <xf numFmtId="0" fontId="20" fillId="0" borderId="0" xfId="1" applyFont="1" applyAlignment="1">
      <alignment horizontal="center" vertical="center" wrapText="1"/>
    </xf>
    <xf numFmtId="164" fontId="16" fillId="0" borderId="4" xfId="1" applyNumberFormat="1" applyFont="1" applyBorder="1" applyAlignment="1">
      <alignment horizontal="center" vertical="top" shrinkToFit="1"/>
    </xf>
    <xf numFmtId="3" fontId="33" fillId="0" borderId="2" xfId="1" applyNumberFormat="1" applyFont="1" applyBorder="1" applyAlignment="1">
      <alignment horizontal="center" vertical="top" shrinkToFit="1"/>
    </xf>
    <xf numFmtId="0" fontId="20" fillId="0" borderId="2" xfId="1" applyFont="1" applyBorder="1" applyAlignment="1">
      <alignment horizontal="left" vertical="center" wrapText="1"/>
    </xf>
    <xf numFmtId="0" fontId="20" fillId="0" borderId="2" xfId="1" applyFont="1" applyBorder="1" applyAlignment="1">
      <alignment horizontal="left" wrapText="1"/>
    </xf>
    <xf numFmtId="0" fontId="20" fillId="0" borderId="2" xfId="1" applyFont="1" applyBorder="1" applyAlignment="1">
      <alignment horizontal="left" vertical="top" wrapText="1"/>
    </xf>
    <xf numFmtId="0" fontId="20" fillId="0" borderId="1" xfId="1" applyFont="1" applyBorder="1" applyAlignment="1">
      <alignment horizontal="center" vertical="center" wrapText="1"/>
    </xf>
    <xf numFmtId="0" fontId="13" fillId="0" borderId="1" xfId="1" applyFont="1" applyBorder="1" applyAlignment="1">
      <alignment horizontal="center" vertical="center" wrapText="1"/>
    </xf>
    <xf numFmtId="0" fontId="32" fillId="0" borderId="6" xfId="1" applyFont="1" applyBorder="1" applyAlignment="1">
      <alignment horizontal="left" vertical="top" wrapText="1"/>
    </xf>
    <xf numFmtId="0" fontId="32" fillId="0" borderId="5" xfId="1" applyFont="1" applyBorder="1" applyAlignment="1">
      <alignment horizontal="left" vertical="top" wrapText="1"/>
    </xf>
    <xf numFmtId="0" fontId="31" fillId="0" borderId="26" xfId="0" applyFont="1" applyBorder="1" applyAlignment="1">
      <alignment vertical="center" wrapText="1"/>
    </xf>
    <xf numFmtId="0" fontId="32" fillId="0" borderId="31" xfId="1" applyFont="1" applyBorder="1" applyAlignment="1">
      <alignment horizontal="left" vertical="top" wrapText="1"/>
    </xf>
    <xf numFmtId="0" fontId="33" fillId="0" borderId="26" xfId="1" applyFont="1" applyBorder="1" applyAlignment="1">
      <alignment horizontal="left" vertical="top" wrapText="1"/>
    </xf>
    <xf numFmtId="0" fontId="31" fillId="0" borderId="26" xfId="0" applyFont="1" applyBorder="1" applyAlignment="1">
      <alignment horizontal="justify" vertical="center" wrapText="1"/>
    </xf>
    <xf numFmtId="0" fontId="13" fillId="0" borderId="26" xfId="1" applyFont="1" applyBorder="1" applyAlignment="1">
      <alignment horizontal="left" vertical="top" wrapText="1"/>
    </xf>
    <xf numFmtId="0" fontId="33" fillId="0" borderId="26" xfId="1" applyFont="1" applyBorder="1" applyAlignment="1">
      <alignment horizontal="left" wrapText="1"/>
    </xf>
    <xf numFmtId="0" fontId="32" fillId="0" borderId="26" xfId="1" applyFont="1" applyBorder="1" applyAlignment="1">
      <alignment horizontal="left" vertical="top" wrapText="1"/>
    </xf>
    <xf numFmtId="0" fontId="10" fillId="0" borderId="4" xfId="1" applyFont="1" applyBorder="1" applyAlignment="1">
      <alignment horizontal="center" vertical="center" wrapText="1"/>
    </xf>
    <xf numFmtId="0" fontId="10" fillId="0" borderId="6" xfId="1" applyFont="1" applyBorder="1" applyAlignment="1">
      <alignment horizontal="left" vertical="center" wrapText="1"/>
    </xf>
    <xf numFmtId="0" fontId="20" fillId="0" borderId="0" xfId="1" applyFont="1" applyAlignment="1">
      <alignment horizontal="left" vertical="center"/>
    </xf>
    <xf numFmtId="0" fontId="28" fillId="0" borderId="0" xfId="1" applyFont="1" applyAlignment="1">
      <alignment horizontal="left" vertical="center"/>
    </xf>
    <xf numFmtId="0" fontId="20" fillId="0" borderId="0" xfId="1" applyFont="1" applyAlignment="1">
      <alignment horizontal="center" vertical="top"/>
    </xf>
    <xf numFmtId="0" fontId="28" fillId="0" borderId="0" xfId="1" applyFont="1" applyAlignment="1">
      <alignment horizontal="center" vertical="top"/>
    </xf>
    <xf numFmtId="1" fontId="37" fillId="0" borderId="2" xfId="1" applyNumberFormat="1" applyFont="1" applyBorder="1" applyAlignment="1">
      <alignment horizontal="center" vertical="top" shrinkToFit="1"/>
    </xf>
    <xf numFmtId="0" fontId="10" fillId="0" borderId="26" xfId="1" applyFont="1" applyBorder="1" applyAlignment="1">
      <alignment horizontal="left" vertical="top" wrapText="1"/>
    </xf>
    <xf numFmtId="0" fontId="10" fillId="0" borderId="1" xfId="1" applyFont="1" applyBorder="1" applyAlignment="1">
      <alignment horizontal="center" vertical="center" wrapText="1"/>
    </xf>
    <xf numFmtId="1" fontId="37" fillId="0" borderId="2" xfId="1" applyNumberFormat="1" applyFont="1" applyBorder="1" applyAlignment="1">
      <alignment horizontal="center" vertical="center" shrinkToFit="1"/>
    </xf>
    <xf numFmtId="0" fontId="10" fillId="0" borderId="26" xfId="1" applyFont="1" applyBorder="1" applyAlignment="1">
      <alignment horizontal="left" vertical="center" wrapText="1"/>
    </xf>
    <xf numFmtId="0" fontId="37" fillId="0" borderId="0" xfId="1" applyFont="1" applyAlignment="1">
      <alignment horizontal="center" vertical="center"/>
    </xf>
    <xf numFmtId="0" fontId="29" fillId="0" borderId="0" xfId="1" applyFont="1" applyAlignment="1">
      <alignment horizontal="center" vertical="center"/>
    </xf>
    <xf numFmtId="1" fontId="16" fillId="0" borderId="2" xfId="1" applyNumberFormat="1" applyFont="1" applyBorder="1" applyAlignment="1">
      <alignment horizontal="center" vertical="top" shrinkToFit="1"/>
    </xf>
    <xf numFmtId="0" fontId="17" fillId="0" borderId="1" xfId="1" applyFont="1" applyBorder="1" applyAlignment="1">
      <alignment horizontal="center" vertical="center" wrapText="1"/>
    </xf>
    <xf numFmtId="0" fontId="17" fillId="0" borderId="26" xfId="1" applyFont="1" applyBorder="1" applyAlignment="1">
      <alignment horizontal="left" vertical="top" wrapText="1"/>
    </xf>
    <xf numFmtId="1" fontId="16" fillId="0" borderId="2" xfId="1" applyNumberFormat="1" applyFont="1" applyBorder="1" applyAlignment="1">
      <alignment horizontal="right" vertical="top" indent="1" shrinkToFit="1"/>
    </xf>
    <xf numFmtId="0" fontId="20" fillId="0" borderId="0" xfId="1" applyFont="1" applyAlignment="1">
      <alignment horizontal="left" wrapText="1"/>
    </xf>
    <xf numFmtId="0" fontId="17" fillId="0" borderId="2" xfId="1" applyFont="1" applyBorder="1" applyAlignment="1">
      <alignment horizontal="center" vertical="top" wrapText="1"/>
    </xf>
    <xf numFmtId="0" fontId="17" fillId="0" borderId="2" xfId="1" applyFont="1" applyBorder="1" applyAlignment="1">
      <alignment horizontal="left" vertical="top" wrapText="1"/>
    </xf>
    <xf numFmtId="0" fontId="26" fillId="0" borderId="0" xfId="0" applyFont="1" applyAlignment="1">
      <alignment wrapText="1"/>
    </xf>
    <xf numFmtId="0" fontId="21" fillId="0" borderId="7" xfId="0" applyFont="1" applyBorder="1" applyAlignment="1">
      <alignment horizontal="center" vertical="center"/>
    </xf>
    <xf numFmtId="0" fontId="21" fillId="0" borderId="10" xfId="0" applyFont="1" applyBorder="1" applyAlignment="1">
      <alignment horizontal="center" vertical="center"/>
    </xf>
    <xf numFmtId="0" fontId="21" fillId="0" borderId="0" xfId="0" applyFont="1" applyBorder="1" applyAlignment="1">
      <alignment horizontal="center" vertical="center"/>
    </xf>
    <xf numFmtId="0" fontId="22" fillId="0" borderId="10" xfId="0" applyFont="1" applyBorder="1" applyAlignment="1">
      <alignment horizontal="center" vertical="center" wrapText="1"/>
    </xf>
    <xf numFmtId="0" fontId="17" fillId="0" borderId="10" xfId="0" applyFont="1" applyBorder="1" applyAlignment="1">
      <alignment horizontal="center" vertical="center"/>
    </xf>
    <xf numFmtId="49" fontId="23" fillId="0" borderId="11" xfId="0" applyNumberFormat="1" applyFont="1" applyBorder="1" applyAlignment="1">
      <alignment horizontal="center" vertical="center" wrapText="1"/>
    </xf>
    <xf numFmtId="0" fontId="22" fillId="0" borderId="0" xfId="0" applyFont="1" applyAlignment="1">
      <alignment horizontal="center" vertical="center" wrapText="1"/>
    </xf>
    <xf numFmtId="0" fontId="21" fillId="0" borderId="15" xfId="0" applyFont="1" applyBorder="1" applyAlignment="1">
      <alignment horizontal="center" vertical="center"/>
    </xf>
    <xf numFmtId="0" fontId="21" fillId="0" borderId="18" xfId="0" applyFont="1" applyBorder="1" applyAlignment="1">
      <alignment horizontal="center" vertical="center"/>
    </xf>
    <xf numFmtId="0" fontId="21" fillId="0" borderId="20" xfId="0" applyFont="1" applyBorder="1" applyAlignment="1">
      <alignment horizontal="center" vertical="center"/>
    </xf>
    <xf numFmtId="0" fontId="21" fillId="0" borderId="21" xfId="0" applyFont="1" applyBorder="1" applyAlignment="1">
      <alignment horizontal="center" vertical="center"/>
    </xf>
    <xf numFmtId="0" fontId="21" fillId="0" borderId="22" xfId="0" applyFont="1" applyBorder="1" applyAlignment="1">
      <alignment horizontal="center" vertical="center"/>
    </xf>
    <xf numFmtId="0" fontId="21" fillId="0" borderId="23" xfId="0" applyFont="1" applyBorder="1" applyAlignment="1">
      <alignment horizontal="center" vertical="center"/>
    </xf>
    <xf numFmtId="0" fontId="21" fillId="0" borderId="10" xfId="0" applyFont="1" applyBorder="1" applyAlignment="1">
      <alignment vertical="center" wrapText="1"/>
    </xf>
    <xf numFmtId="0" fontId="22" fillId="0" borderId="8" xfId="0" applyFont="1" applyBorder="1" applyAlignment="1">
      <alignment vertical="center" wrapText="1"/>
    </xf>
    <xf numFmtId="0" fontId="21" fillId="0" borderId="8" xfId="0" applyFont="1" applyBorder="1" applyAlignment="1">
      <alignment horizontal="center" vertical="center"/>
    </xf>
    <xf numFmtId="0" fontId="21" fillId="0" borderId="10" xfId="0" applyFont="1" applyBorder="1" applyAlignment="1">
      <alignment horizontal="center" vertical="center" wrapText="1"/>
    </xf>
    <xf numFmtId="4" fontId="23" fillId="0" borderId="11" xfId="0" applyNumberFormat="1" applyFont="1" applyBorder="1" applyAlignment="1">
      <alignment horizontal="center" vertical="center" wrapText="1"/>
    </xf>
    <xf numFmtId="0" fontId="22" fillId="0" borderId="8" xfId="0" applyFont="1" applyBorder="1" applyAlignment="1">
      <alignment horizontal="center" vertical="center" wrapText="1"/>
    </xf>
    <xf numFmtId="49" fontId="24" fillId="0" borderId="8" xfId="0" applyNumberFormat="1" applyFont="1" applyBorder="1" applyAlignment="1">
      <alignment horizontal="center" vertical="center" wrapText="1"/>
    </xf>
    <xf numFmtId="0" fontId="23" fillId="0" borderId="12" xfId="0" applyFont="1" applyBorder="1" applyAlignment="1">
      <alignment horizontal="center" vertical="center" wrapText="1"/>
    </xf>
    <xf numFmtId="0" fontId="17" fillId="0" borderId="11" xfId="0" applyFont="1" applyBorder="1" applyAlignment="1">
      <alignment horizontal="center" vertical="center" wrapText="1"/>
    </xf>
    <xf numFmtId="0" fontId="21" fillId="0" borderId="17" xfId="0" applyFont="1" applyBorder="1" applyAlignment="1">
      <alignment horizontal="center" vertical="center"/>
    </xf>
    <xf numFmtId="0" fontId="21" fillId="0" borderId="24" xfId="0" applyFont="1" applyBorder="1" applyAlignment="1">
      <alignment horizontal="center" vertical="center"/>
    </xf>
    <xf numFmtId="4" fontId="21" fillId="0" borderId="10" xfId="0" applyNumberFormat="1" applyFont="1" applyBorder="1" applyAlignment="1">
      <alignment horizontal="center" vertical="center"/>
    </xf>
    <xf numFmtId="4" fontId="21" fillId="0" borderId="0" xfId="0" applyNumberFormat="1" applyFont="1" applyBorder="1" applyAlignment="1">
      <alignment horizontal="center" vertical="center"/>
    </xf>
    <xf numFmtId="4" fontId="21" fillId="0" borderId="0" xfId="0" applyNumberFormat="1" applyFont="1" applyAlignment="1">
      <alignment horizontal="center" vertical="center"/>
    </xf>
    <xf numFmtId="4" fontId="21" fillId="0" borderId="8" xfId="0" applyNumberFormat="1" applyFont="1" applyBorder="1" applyAlignment="1">
      <alignment horizontal="center" vertical="center"/>
    </xf>
    <xf numFmtId="4" fontId="17" fillId="0" borderId="11" xfId="0" applyNumberFormat="1" applyFont="1" applyBorder="1" applyAlignment="1">
      <alignment horizontal="center" vertical="center" wrapText="1"/>
    </xf>
    <xf numFmtId="4" fontId="21" fillId="0" borderId="8" xfId="0" applyNumberFormat="1" applyFont="1" applyBorder="1" applyAlignment="1">
      <alignment horizontal="center" vertical="center" wrapText="1"/>
    </xf>
    <xf numFmtId="4" fontId="21" fillId="0" borderId="15" xfId="0" applyNumberFormat="1" applyFont="1" applyBorder="1" applyAlignment="1">
      <alignment horizontal="center" vertical="center"/>
    </xf>
    <xf numFmtId="1" fontId="21" fillId="0" borderId="18" xfId="0" applyNumberFormat="1" applyFont="1" applyBorder="1" applyAlignment="1">
      <alignment horizontal="center" vertical="center"/>
    </xf>
    <xf numFmtId="1" fontId="21" fillId="0" borderId="10" xfId="0" applyNumberFormat="1" applyFont="1" applyBorder="1" applyAlignment="1">
      <alignment horizontal="center" vertical="center"/>
    </xf>
    <xf numFmtId="4" fontId="21" fillId="0" borderId="18" xfId="0" applyNumberFormat="1" applyFont="1" applyBorder="1" applyAlignment="1">
      <alignment horizontal="center" vertical="center"/>
    </xf>
    <xf numFmtId="4" fontId="21" fillId="0" borderId="20" xfId="0" applyNumberFormat="1" applyFont="1" applyBorder="1" applyAlignment="1">
      <alignment horizontal="center" vertical="center"/>
    </xf>
    <xf numFmtId="4" fontId="17" fillId="0" borderId="10" xfId="0" applyNumberFormat="1" applyFont="1" applyBorder="1" applyAlignment="1">
      <alignment horizontal="center" vertical="center"/>
    </xf>
    <xf numFmtId="0" fontId="22" fillId="0" borderId="10" xfId="0" applyFont="1" applyBorder="1" applyAlignment="1">
      <alignment horizontal="justify" vertical="top" wrapText="1"/>
    </xf>
    <xf numFmtId="0" fontId="21" fillId="0" borderId="10" xfId="0" applyFont="1" applyBorder="1" applyAlignment="1">
      <alignment horizontal="justify" vertical="center" wrapText="1"/>
    </xf>
    <xf numFmtId="0" fontId="21" fillId="0" borderId="10" xfId="0" applyFont="1" applyBorder="1" applyAlignment="1">
      <alignment horizontal="left" vertical="center" wrapText="1"/>
    </xf>
    <xf numFmtId="0" fontId="21" fillId="0" borderId="10" xfId="0" applyFont="1" applyBorder="1" applyAlignment="1">
      <alignment horizontal="justify" vertical="center"/>
    </xf>
    <xf numFmtId="0" fontId="21" fillId="0" borderId="0" xfId="0" applyFont="1" applyBorder="1" applyAlignment="1">
      <alignment horizontal="justify" vertical="center" wrapText="1"/>
    </xf>
    <xf numFmtId="0" fontId="40" fillId="0" borderId="10" xfId="0" applyFont="1" applyBorder="1" applyAlignment="1">
      <alignment vertical="center" wrapText="1"/>
    </xf>
    <xf numFmtId="0" fontId="21" fillId="0" borderId="8" xfId="0" applyFont="1" applyBorder="1" applyAlignment="1">
      <alignment vertical="center" wrapText="1"/>
    </xf>
    <xf numFmtId="49" fontId="23" fillId="0" borderId="7" xfId="0" applyNumberFormat="1" applyFont="1" applyBorder="1" applyAlignment="1">
      <alignment vertical="center" wrapText="1"/>
    </xf>
    <xf numFmtId="0" fontId="22" fillId="0" borderId="7" xfId="0" applyFont="1" applyBorder="1" applyAlignment="1">
      <alignment horizontal="center" wrapText="1"/>
    </xf>
    <xf numFmtId="0" fontId="22" fillId="0" borderId="24" xfId="0" applyFont="1" applyBorder="1" applyAlignment="1">
      <alignment horizontal="center" wrapText="1"/>
    </xf>
    <xf numFmtId="0" fontId="22" fillId="0" borderId="8" xfId="0" applyFont="1" applyBorder="1" applyAlignment="1">
      <alignment horizontal="center" wrapText="1"/>
    </xf>
    <xf numFmtId="0" fontId="22" fillId="0" borderId="9" xfId="0" applyFont="1" applyBorder="1" applyAlignment="1">
      <alignment horizontal="center" wrapText="1"/>
    </xf>
    <xf numFmtId="49" fontId="25" fillId="0" borderId="13" xfId="0" applyNumberFormat="1" applyFont="1" applyBorder="1" applyAlignment="1">
      <alignment horizontal="center" vertical="center" wrapText="1"/>
    </xf>
    <xf numFmtId="49" fontId="25" fillId="0" borderId="0" xfId="0" applyNumberFormat="1" applyFont="1" applyBorder="1" applyAlignment="1">
      <alignment horizontal="center" vertical="center" wrapText="1"/>
    </xf>
    <xf numFmtId="49" fontId="25" fillId="0" borderId="14" xfId="0" applyNumberFormat="1" applyFont="1" applyBorder="1" applyAlignment="1">
      <alignment horizontal="center" vertical="center" wrapText="1"/>
    </xf>
    <xf numFmtId="0" fontId="22" fillId="0" borderId="10" xfId="0" applyFont="1" applyBorder="1" applyAlignment="1">
      <alignment horizontal="center" wrapText="1"/>
    </xf>
    <xf numFmtId="0" fontId="22" fillId="0" borderId="20" xfId="0" applyFont="1" applyBorder="1" applyAlignment="1">
      <alignment horizontal="center" wrapText="1"/>
    </xf>
    <xf numFmtId="49" fontId="24" fillId="0" borderId="21" xfId="0" applyNumberFormat="1" applyFont="1" applyBorder="1" applyAlignment="1">
      <alignment horizontal="left" vertical="justify" wrapText="1"/>
    </xf>
    <xf numFmtId="49" fontId="24" fillId="0" borderId="8" xfId="0" applyNumberFormat="1" applyFont="1" applyBorder="1" applyAlignment="1">
      <alignment horizontal="left" vertical="justify" wrapText="1"/>
    </xf>
    <xf numFmtId="49" fontId="24" fillId="0" borderId="9" xfId="0" applyNumberFormat="1" applyFont="1" applyBorder="1" applyAlignment="1">
      <alignment horizontal="left" vertical="justify" wrapText="1"/>
    </xf>
    <xf numFmtId="0" fontId="17" fillId="0" borderId="0" xfId="1" applyFont="1" applyAlignment="1">
      <alignment horizontal="left" vertical="center" wrapText="1"/>
    </xf>
    <xf numFmtId="0" fontId="20" fillId="0" borderId="0" xfId="1" applyFont="1" applyAlignment="1">
      <alignment horizontal="left" vertical="center" wrapText="1"/>
    </xf>
    <xf numFmtId="0" fontId="17" fillId="0" borderId="2" xfId="1" applyFont="1" applyBorder="1" applyAlignment="1">
      <alignment horizontal="left" vertical="top" wrapText="1"/>
    </xf>
    <xf numFmtId="0" fontId="17" fillId="0" borderId="3" xfId="1" applyFont="1" applyBorder="1" applyAlignment="1">
      <alignment horizontal="left" vertical="top" wrapText="1"/>
    </xf>
    <xf numFmtId="0" fontId="17" fillId="0" borderId="1" xfId="1" applyFont="1" applyBorder="1" applyAlignment="1">
      <alignment horizontal="left" vertical="top" wrapText="1"/>
    </xf>
    <xf numFmtId="0" fontId="15" fillId="0" borderId="2" xfId="1" applyFont="1" applyBorder="1" applyAlignment="1">
      <alignment horizontal="left" vertical="top" wrapText="1" indent="4"/>
    </xf>
    <xf numFmtId="0" fontId="15" fillId="0" borderId="3" xfId="1" applyFont="1" applyBorder="1" applyAlignment="1">
      <alignment horizontal="left" vertical="top" wrapText="1" indent="4"/>
    </xf>
    <xf numFmtId="0" fontId="15" fillId="0" borderId="1" xfId="1" applyFont="1" applyBorder="1" applyAlignment="1">
      <alignment horizontal="left" vertical="top" wrapText="1" indent="4"/>
    </xf>
    <xf numFmtId="0" fontId="17" fillId="0" borderId="2" xfId="1" applyFont="1" applyBorder="1" applyAlignment="1">
      <alignment horizontal="left" vertical="top" wrapText="1" indent="4"/>
    </xf>
    <xf numFmtId="0" fontId="17" fillId="0" borderId="3" xfId="1" applyFont="1" applyBorder="1" applyAlignment="1">
      <alignment horizontal="left" vertical="top" wrapText="1" indent="4"/>
    </xf>
    <xf numFmtId="0" fontId="17" fillId="0" borderId="1" xfId="1" applyFont="1" applyBorder="1" applyAlignment="1">
      <alignment horizontal="left" vertical="top" wrapText="1" indent="4"/>
    </xf>
    <xf numFmtId="0" fontId="15" fillId="0" borderId="0" xfId="1" applyFont="1" applyAlignment="1">
      <alignment horizontal="left" wrapText="1" indent="4"/>
    </xf>
    <xf numFmtId="0" fontId="17" fillId="0" borderId="2" xfId="1" applyFont="1" applyBorder="1" applyAlignment="1">
      <alignment horizontal="left" vertical="top" wrapText="1" indent="1"/>
    </xf>
    <xf numFmtId="0" fontId="17" fillId="0" borderId="3" xfId="1" applyFont="1" applyBorder="1" applyAlignment="1">
      <alignment horizontal="left" vertical="top" wrapText="1" indent="1"/>
    </xf>
    <xf numFmtId="0" fontId="17" fillId="0" borderId="1" xfId="1" applyFont="1" applyBorder="1" applyAlignment="1">
      <alignment horizontal="left" vertical="top" wrapText="1" indent="1"/>
    </xf>
    <xf numFmtId="0" fontId="15" fillId="0" borderId="2" xfId="1" applyFont="1" applyBorder="1" applyAlignment="1">
      <alignment horizontal="center" vertical="top" wrapText="1"/>
    </xf>
    <xf numFmtId="0" fontId="15" fillId="0" borderId="3" xfId="1" applyFont="1" applyBorder="1" applyAlignment="1">
      <alignment horizontal="center" vertical="top" wrapText="1"/>
    </xf>
    <xf numFmtId="0" fontId="15" fillId="0" borderId="1" xfId="1" applyFont="1" applyBorder="1" applyAlignment="1">
      <alignment horizontal="center" vertical="top" wrapText="1"/>
    </xf>
    <xf numFmtId="0" fontId="15" fillId="0" borderId="32" xfId="1" applyFont="1" applyBorder="1" applyAlignment="1">
      <alignment horizontal="left" vertical="top" wrapText="1" indent="4"/>
    </xf>
    <xf numFmtId="0" fontId="15" fillId="0" borderId="25" xfId="1" applyFont="1" applyBorder="1" applyAlignment="1">
      <alignment horizontal="center" vertical="top" wrapText="1"/>
    </xf>
    <xf numFmtId="0" fontId="15" fillId="0" borderId="0" xfId="1" applyFont="1" applyAlignment="1">
      <alignment horizontal="left" vertical="center" wrapText="1" indent="4"/>
    </xf>
    <xf numFmtId="0" fontId="17" fillId="0" borderId="6" xfId="1" applyFont="1" applyBorder="1" applyAlignment="1">
      <alignment horizontal="center" vertical="top" wrapText="1"/>
    </xf>
    <xf numFmtId="0" fontId="20" fillId="0" borderId="5" xfId="1" applyFont="1" applyBorder="1" applyAlignment="1">
      <alignment horizontal="center" vertical="top" wrapText="1"/>
    </xf>
    <xf numFmtId="0" fontId="17" fillId="0" borderId="6" xfId="1" applyFont="1" applyBorder="1" applyAlignment="1">
      <alignment horizontal="left" vertical="top" wrapText="1"/>
    </xf>
    <xf numFmtId="0" fontId="20" fillId="0" borderId="5" xfId="1" applyFont="1" applyBorder="1" applyAlignment="1">
      <alignment horizontal="left" vertical="top" wrapText="1"/>
    </xf>
    <xf numFmtId="0" fontId="20" fillId="0" borderId="0" xfId="1" applyFont="1" applyAlignment="1">
      <alignment horizontal="left" vertical="top" wrapText="1"/>
    </xf>
    <xf numFmtId="0" fontId="12" fillId="0" borderId="0" xfId="1" applyAlignment="1">
      <alignment horizontal="left" vertical="top" wrapText="1"/>
    </xf>
    <xf numFmtId="4" fontId="16" fillId="0" borderId="2" xfId="1" applyNumberFormat="1" applyFont="1" applyBorder="1" applyAlignment="1">
      <alignment horizontal="right" vertical="top" shrinkToFit="1"/>
    </xf>
    <xf numFmtId="4" fontId="16" fillId="0" borderId="1" xfId="1" applyNumberFormat="1" applyFont="1" applyBorder="1" applyAlignment="1">
      <alignment horizontal="right" vertical="top" shrinkToFit="1"/>
    </xf>
    <xf numFmtId="0" fontId="12" fillId="0" borderId="0" xfId="1" applyAlignment="1">
      <alignment horizontal="left" vertical="center" wrapText="1"/>
    </xf>
    <xf numFmtId="0" fontId="35" fillId="0" borderId="2" xfId="1" applyFont="1" applyBorder="1" applyAlignment="1">
      <alignment horizontal="right" vertical="top" wrapText="1"/>
    </xf>
    <xf numFmtId="0" fontId="35" fillId="0" borderId="3" xfId="1" applyFont="1" applyBorder="1" applyAlignment="1">
      <alignment horizontal="right" vertical="top" wrapText="1"/>
    </xf>
    <xf numFmtId="0" fontId="35" fillId="0" borderId="1" xfId="1" applyFont="1" applyBorder="1" applyAlignment="1">
      <alignment horizontal="right" vertical="top" wrapText="1"/>
    </xf>
    <xf numFmtId="4" fontId="36" fillId="0" borderId="2" xfId="1" applyNumberFormat="1" applyFont="1" applyBorder="1" applyAlignment="1">
      <alignment horizontal="right" vertical="top" shrinkToFit="1"/>
    </xf>
    <xf numFmtId="4" fontId="36" fillId="0" borderId="1" xfId="1" applyNumberFormat="1" applyFont="1" applyBorder="1" applyAlignment="1">
      <alignment horizontal="right" vertical="top" shrinkToFit="1"/>
    </xf>
    <xf numFmtId="0" fontId="35" fillId="0" borderId="2" xfId="1" applyFont="1" applyBorder="1" applyAlignment="1">
      <alignment horizontal="left" vertical="top" wrapText="1"/>
    </xf>
    <xf numFmtId="0" fontId="35" fillId="0" borderId="3" xfId="1" applyFont="1" applyBorder="1" applyAlignment="1">
      <alignment horizontal="left" vertical="top" wrapText="1"/>
    </xf>
    <xf numFmtId="0" fontId="35" fillId="0" borderId="1" xfId="1" applyFont="1" applyBorder="1" applyAlignment="1">
      <alignment horizontal="left" vertical="top" wrapText="1"/>
    </xf>
    <xf numFmtId="1" fontId="33" fillId="0" borderId="2" xfId="1" applyNumberFormat="1" applyFont="1" applyBorder="1" applyAlignment="1">
      <alignment horizontal="right" vertical="center" shrinkToFit="1"/>
    </xf>
    <xf numFmtId="1" fontId="33" fillId="0" borderId="1" xfId="1" applyNumberFormat="1" applyFont="1" applyBorder="1" applyAlignment="1">
      <alignment horizontal="right" vertical="center" shrinkToFit="1"/>
    </xf>
    <xf numFmtId="1" fontId="33" fillId="0" borderId="2" xfId="1" applyNumberFormat="1" applyFont="1" applyBorder="1" applyAlignment="1">
      <alignment horizontal="right" shrinkToFit="1"/>
    </xf>
    <xf numFmtId="1" fontId="33" fillId="0" borderId="1" xfId="1" applyNumberFormat="1" applyFont="1" applyBorder="1" applyAlignment="1">
      <alignment horizontal="right" shrinkToFit="1"/>
    </xf>
    <xf numFmtId="0" fontId="20" fillId="0" borderId="2" xfId="1" applyFont="1" applyBorder="1" applyAlignment="1">
      <alignment horizontal="left" vertical="center" wrapText="1"/>
    </xf>
    <xf numFmtId="0" fontId="20" fillId="0" borderId="1" xfId="1" applyFont="1" applyBorder="1" applyAlignment="1">
      <alignment horizontal="left" vertical="center" wrapText="1"/>
    </xf>
    <xf numFmtId="3" fontId="34" fillId="0" borderId="2" xfId="1" applyNumberFormat="1" applyFont="1" applyBorder="1" applyAlignment="1">
      <alignment horizontal="right" vertical="top" shrinkToFit="1"/>
    </xf>
    <xf numFmtId="3" fontId="34" fillId="0" borderId="1" xfId="1" applyNumberFormat="1" applyFont="1" applyBorder="1" applyAlignment="1">
      <alignment horizontal="right" vertical="top" shrinkToFit="1"/>
    </xf>
    <xf numFmtId="0" fontId="35" fillId="0" borderId="0" xfId="1" applyFont="1" applyAlignment="1">
      <alignment horizontal="center" wrapText="1"/>
    </xf>
    <xf numFmtId="0" fontId="2" fillId="0" borderId="0" xfId="1" applyFont="1" applyAlignment="1">
      <alignment horizontal="center" wrapText="1"/>
    </xf>
    <xf numFmtId="4" fontId="33" fillId="0" borderId="2" xfId="1" applyNumberFormat="1" applyFont="1" applyBorder="1" applyAlignment="1">
      <alignment horizontal="right" shrinkToFit="1"/>
    </xf>
    <xf numFmtId="4" fontId="33" fillId="0" borderId="1" xfId="1" applyNumberFormat="1" applyFont="1" applyBorder="1" applyAlignment="1">
      <alignment horizontal="right" shrinkToFit="1"/>
    </xf>
    <xf numFmtId="0" fontId="20" fillId="0" borderId="2" xfId="1" applyFont="1" applyBorder="1" applyAlignment="1">
      <alignment horizontal="left" wrapText="1"/>
    </xf>
    <xf numFmtId="0" fontId="20" fillId="0" borderId="1" xfId="1" applyFont="1" applyBorder="1" applyAlignment="1">
      <alignment horizontal="left" wrapText="1"/>
    </xf>
    <xf numFmtId="4" fontId="34" fillId="0" borderId="2" xfId="1" applyNumberFormat="1" applyFont="1" applyBorder="1" applyAlignment="1">
      <alignment horizontal="right" vertical="top" shrinkToFit="1"/>
    </xf>
    <xf numFmtId="4" fontId="34" fillId="0" borderId="1" xfId="1" applyNumberFormat="1" applyFont="1" applyBorder="1" applyAlignment="1">
      <alignment horizontal="right" vertical="top" shrinkToFit="1"/>
    </xf>
    <xf numFmtId="0" fontId="10" fillId="0" borderId="2" xfId="1" applyFont="1" applyBorder="1" applyAlignment="1">
      <alignment horizontal="center" vertical="top" wrapText="1"/>
    </xf>
    <xf numFmtId="0" fontId="10" fillId="0" borderId="1" xfId="1" applyFont="1" applyBorder="1" applyAlignment="1">
      <alignment horizontal="center" vertical="top" wrapText="1"/>
    </xf>
    <xf numFmtId="0" fontId="20" fillId="0" borderId="2" xfId="1" applyFont="1" applyBorder="1" applyAlignment="1">
      <alignment horizontal="left" vertical="top" wrapText="1"/>
    </xf>
    <xf numFmtId="0" fontId="20" fillId="0" borderId="1" xfId="1" applyFont="1" applyBorder="1" applyAlignment="1">
      <alignment horizontal="left" vertical="top" wrapText="1"/>
    </xf>
    <xf numFmtId="4" fontId="33" fillId="0" borderId="2" xfId="1" applyNumberFormat="1" applyFont="1" applyBorder="1" applyAlignment="1">
      <alignment horizontal="right" vertical="center" shrinkToFit="1"/>
    </xf>
    <xf numFmtId="4" fontId="33" fillId="0" borderId="1" xfId="1" applyNumberFormat="1" applyFont="1" applyBorder="1" applyAlignment="1">
      <alignment horizontal="right" vertical="center" shrinkToFit="1"/>
    </xf>
    <xf numFmtId="2" fontId="33" fillId="0" borderId="2" xfId="1" applyNumberFormat="1" applyFont="1" applyBorder="1" applyAlignment="1">
      <alignment horizontal="right" vertical="top" shrinkToFit="1"/>
    </xf>
    <xf numFmtId="2" fontId="33" fillId="0" borderId="1" xfId="1" applyNumberFormat="1" applyFont="1" applyBorder="1" applyAlignment="1">
      <alignment horizontal="right" vertical="top" shrinkToFit="1"/>
    </xf>
    <xf numFmtId="4" fontId="33" fillId="0" borderId="2" xfId="1" applyNumberFormat="1" applyFont="1" applyBorder="1" applyAlignment="1">
      <alignment horizontal="right" vertical="top" shrinkToFit="1"/>
    </xf>
    <xf numFmtId="4" fontId="33" fillId="0" borderId="1" xfId="1" applyNumberFormat="1" applyFont="1" applyBorder="1" applyAlignment="1">
      <alignment horizontal="right" vertical="top" shrinkToFit="1"/>
    </xf>
    <xf numFmtId="2" fontId="33" fillId="0" borderId="2" xfId="1" applyNumberFormat="1" applyFont="1" applyBorder="1" applyAlignment="1">
      <alignment horizontal="right" vertical="center" shrinkToFit="1"/>
    </xf>
    <xf numFmtId="2" fontId="33" fillId="0" borderId="1" xfId="1" applyNumberFormat="1" applyFont="1" applyBorder="1" applyAlignment="1">
      <alignment horizontal="right" vertical="center" shrinkToFit="1"/>
    </xf>
    <xf numFmtId="0" fontId="10" fillId="0" borderId="2" xfId="1" applyFont="1" applyBorder="1" applyAlignment="1">
      <alignment horizontal="right" vertical="center" wrapText="1"/>
    </xf>
    <xf numFmtId="0" fontId="10" fillId="0" borderId="1" xfId="1" applyFont="1" applyBorder="1" applyAlignment="1">
      <alignment horizontal="right" vertical="center" wrapText="1"/>
    </xf>
    <xf numFmtId="2" fontId="33" fillId="0" borderId="2" xfId="1" applyNumberFormat="1" applyFont="1" applyBorder="1" applyAlignment="1">
      <alignment horizontal="right" shrinkToFit="1"/>
    </xf>
    <xf numFmtId="2" fontId="33" fillId="0" borderId="1" xfId="1" applyNumberFormat="1" applyFont="1" applyBorder="1" applyAlignment="1">
      <alignment horizontal="right" shrinkToFit="1"/>
    </xf>
    <xf numFmtId="0" fontId="10" fillId="0" borderId="2" xfId="1" applyFont="1" applyBorder="1" applyAlignment="1">
      <alignment horizontal="center" vertical="center" wrapText="1"/>
    </xf>
    <xf numFmtId="0" fontId="10" fillId="0" borderId="1" xfId="1" applyFont="1" applyBorder="1" applyAlignment="1">
      <alignment horizontal="center" vertical="center" wrapText="1"/>
    </xf>
    <xf numFmtId="0" fontId="7" fillId="0" borderId="0" xfId="1" applyFont="1" applyAlignment="1">
      <alignment horizontal="left" vertical="top" wrapText="1"/>
    </xf>
    <xf numFmtId="0" fontId="21" fillId="0" borderId="25" xfId="0" applyFont="1" applyBorder="1" applyAlignment="1">
      <alignment horizontal="center"/>
    </xf>
    <xf numFmtId="4" fontId="36" fillId="0" borderId="2" xfId="1" applyNumberFormat="1" applyFont="1" applyBorder="1" applyAlignment="1">
      <alignment horizontal="left" vertical="top" indent="3" shrinkToFit="1"/>
    </xf>
    <xf numFmtId="4" fontId="36" fillId="0" borderId="1" xfId="1" applyNumberFormat="1" applyFont="1" applyBorder="1" applyAlignment="1">
      <alignment horizontal="left" vertical="top" indent="3" shrinkToFit="1"/>
    </xf>
    <xf numFmtId="0" fontId="12" fillId="0" borderId="0" xfId="1" applyAlignment="1">
      <alignment horizontal="left" wrapText="1"/>
    </xf>
    <xf numFmtId="0" fontId="1" fillId="0" borderId="0" xfId="1" applyFont="1" applyAlignment="1">
      <alignment horizontal="left" wrapText="1"/>
    </xf>
    <xf numFmtId="0" fontId="20" fillId="0" borderId="0" xfId="1" applyFont="1" applyAlignment="1">
      <alignment horizontal="left" wrapText="1"/>
    </xf>
    <xf numFmtId="0" fontId="17" fillId="0" borderId="2" xfId="1" applyFont="1" applyBorder="1" applyAlignment="1">
      <alignment horizontal="left" vertical="center" wrapText="1" indent="1"/>
    </xf>
    <xf numFmtId="0" fontId="17" fillId="0" borderId="3" xfId="1" applyFont="1" applyBorder="1" applyAlignment="1">
      <alignment horizontal="left" vertical="center" wrapText="1" indent="1"/>
    </xf>
    <xf numFmtId="0" fontId="17" fillId="0" borderId="1" xfId="1" applyFont="1" applyBorder="1" applyAlignment="1">
      <alignment horizontal="left" vertical="center" wrapText="1" indent="1"/>
    </xf>
    <xf numFmtId="4" fontId="16" fillId="0" borderId="2" xfId="1" applyNumberFormat="1" applyFont="1" applyBorder="1" applyAlignment="1">
      <alignment horizontal="left" vertical="center" indent="4" shrinkToFit="1"/>
    </xf>
    <xf numFmtId="4" fontId="16" fillId="0" borderId="1" xfId="1" applyNumberFormat="1" applyFont="1" applyBorder="1" applyAlignment="1">
      <alignment horizontal="left" vertical="center" indent="4" shrinkToFit="1"/>
    </xf>
    <xf numFmtId="0" fontId="12" fillId="0" borderId="1" xfId="1" applyBorder="1" applyAlignment="1">
      <alignment horizontal="left" wrapText="1"/>
    </xf>
    <xf numFmtId="0" fontId="35" fillId="0" borderId="2" xfId="1" applyFont="1" applyBorder="1" applyAlignment="1">
      <alignment horizontal="left" vertical="top" wrapText="1" indent="1"/>
    </xf>
    <xf numFmtId="0" fontId="35" fillId="0" borderId="3" xfId="1" applyFont="1" applyBorder="1" applyAlignment="1">
      <alignment horizontal="left" vertical="top" wrapText="1" indent="1"/>
    </xf>
    <xf numFmtId="0" fontId="35" fillId="0" borderId="1" xfId="1" applyFont="1" applyBorder="1" applyAlignment="1">
      <alignment horizontal="left" vertical="top" wrapText="1" indent="1"/>
    </xf>
    <xf numFmtId="0" fontId="35" fillId="0" borderId="2" xfId="1" applyFont="1" applyBorder="1" applyAlignment="1">
      <alignment horizontal="left" vertical="top" wrapText="1" indent="3"/>
    </xf>
    <xf numFmtId="0" fontId="35" fillId="0" borderId="1" xfId="1" applyFont="1" applyBorder="1" applyAlignment="1">
      <alignment horizontal="left" vertical="top" wrapText="1" indent="3"/>
    </xf>
    <xf numFmtId="1" fontId="33" fillId="0" borderId="2" xfId="1" applyNumberFormat="1" applyFont="1" applyBorder="1" applyAlignment="1">
      <alignment horizontal="left" vertical="center" indent="3" shrinkToFit="1"/>
    </xf>
    <xf numFmtId="1" fontId="33" fillId="0" borderId="1" xfId="1" applyNumberFormat="1" applyFont="1" applyBorder="1" applyAlignment="1">
      <alignment horizontal="left" vertical="center" indent="3" shrinkToFit="1"/>
    </xf>
    <xf numFmtId="4" fontId="33" fillId="0" borderId="2" xfId="1" applyNumberFormat="1" applyFont="1" applyBorder="1" applyAlignment="1">
      <alignment horizontal="left" vertical="center" indent="3" shrinkToFit="1"/>
    </xf>
    <xf numFmtId="4" fontId="6" fillId="0" borderId="1" xfId="1" applyNumberFormat="1" applyFont="1" applyBorder="1" applyAlignment="1">
      <alignment horizontal="left" vertical="center" indent="3" shrinkToFit="1"/>
    </xf>
    <xf numFmtId="4" fontId="33" fillId="0" borderId="2" xfId="1" applyNumberFormat="1" applyFont="1" applyBorder="1" applyAlignment="1">
      <alignment horizontal="left" vertical="top" indent="2" shrinkToFit="1"/>
    </xf>
    <xf numFmtId="4" fontId="6" fillId="0" borderId="1" xfId="1" applyNumberFormat="1" applyFont="1" applyBorder="1" applyAlignment="1">
      <alignment horizontal="left" vertical="top" indent="2" shrinkToFit="1"/>
    </xf>
    <xf numFmtId="4" fontId="33" fillId="0" borderId="2" xfId="1" applyNumberFormat="1" applyFont="1" applyBorder="1" applyAlignment="1">
      <alignment horizontal="left" indent="3" shrinkToFit="1"/>
    </xf>
    <xf numFmtId="4" fontId="6" fillId="0" borderId="1" xfId="1" applyNumberFormat="1" applyFont="1" applyBorder="1" applyAlignment="1">
      <alignment horizontal="left" indent="3" shrinkToFit="1"/>
    </xf>
    <xf numFmtId="1" fontId="33" fillId="0" borderId="2" xfId="1" applyNumberFormat="1" applyFont="1" applyBorder="1" applyAlignment="1">
      <alignment horizontal="left" indent="3" shrinkToFit="1"/>
    </xf>
    <xf numFmtId="1" fontId="33" fillId="0" borderId="1" xfId="1" applyNumberFormat="1" applyFont="1" applyBorder="1" applyAlignment="1">
      <alignment horizontal="left" indent="3" shrinkToFit="1"/>
    </xf>
    <xf numFmtId="4" fontId="33" fillId="0" borderId="2" xfId="1" applyNumberFormat="1" applyFont="1" applyBorder="1" applyAlignment="1">
      <alignment horizontal="left" indent="2" shrinkToFit="1"/>
    </xf>
    <xf numFmtId="4" fontId="6" fillId="0" borderId="1" xfId="1" applyNumberFormat="1" applyFont="1" applyBorder="1" applyAlignment="1">
      <alignment horizontal="left" indent="2" shrinkToFit="1"/>
    </xf>
    <xf numFmtId="0" fontId="32" fillId="0" borderId="2" xfId="1" applyFont="1" applyBorder="1" applyAlignment="1">
      <alignment horizontal="left" vertical="center" wrapText="1"/>
    </xf>
    <xf numFmtId="0" fontId="32" fillId="0" borderId="1" xfId="1" applyFont="1" applyBorder="1" applyAlignment="1">
      <alignment horizontal="left" vertical="center" wrapText="1"/>
    </xf>
    <xf numFmtId="0" fontId="5" fillId="0" borderId="1" xfId="1" applyFont="1" applyBorder="1" applyAlignment="1">
      <alignment horizontal="left" vertical="center" wrapText="1"/>
    </xf>
    <xf numFmtId="0" fontId="29" fillId="0" borderId="0" xfId="1" applyFont="1" applyAlignment="1">
      <alignment horizontal="left" vertical="center" wrapText="1"/>
    </xf>
    <xf numFmtId="4" fontId="33" fillId="0" borderId="2" xfId="1" applyNumberFormat="1" applyFont="1" applyBorder="1" applyAlignment="1">
      <alignment horizontal="left" indent="1" shrinkToFit="1"/>
    </xf>
    <xf numFmtId="4" fontId="33" fillId="0" borderId="1" xfId="1" applyNumberFormat="1" applyFont="1" applyBorder="1" applyAlignment="1">
      <alignment horizontal="left" indent="1" shrinkToFit="1"/>
    </xf>
    <xf numFmtId="4" fontId="34" fillId="0" borderId="2" xfId="1" applyNumberFormat="1" applyFont="1" applyBorder="1" applyAlignment="1">
      <alignment horizontal="left" vertical="top" indent="2" shrinkToFit="1"/>
    </xf>
    <xf numFmtId="4" fontId="3" fillId="0" borderId="1" xfId="1" applyNumberFormat="1" applyFont="1" applyBorder="1" applyAlignment="1">
      <alignment horizontal="left" vertical="top" indent="2" shrinkToFit="1"/>
    </xf>
    <xf numFmtId="4" fontId="33" fillId="0" borderId="1" xfId="1" applyNumberFormat="1" applyFont="1" applyBorder="1" applyAlignment="1">
      <alignment horizontal="left" indent="2" shrinkToFit="1"/>
    </xf>
    <xf numFmtId="4" fontId="33" fillId="0" borderId="2" xfId="1" applyNumberFormat="1" applyFont="1" applyBorder="1" applyAlignment="1">
      <alignment horizontal="left" indent="4" shrinkToFit="1"/>
    </xf>
    <xf numFmtId="4" fontId="6" fillId="0" borderId="1" xfId="1" applyNumberFormat="1" applyFont="1" applyBorder="1" applyAlignment="1">
      <alignment horizontal="left" indent="4" shrinkToFit="1"/>
    </xf>
    <xf numFmtId="4" fontId="33" fillId="0" borderId="2" xfId="1" applyNumberFormat="1" applyFont="1" applyBorder="1" applyAlignment="1">
      <alignment horizontal="left" vertical="center" indent="2" shrinkToFit="1"/>
    </xf>
    <xf numFmtId="4" fontId="33" fillId="0" borderId="1" xfId="1" applyNumberFormat="1" applyFont="1" applyBorder="1" applyAlignment="1">
      <alignment horizontal="left" vertical="center" indent="2" shrinkToFit="1"/>
    </xf>
    <xf numFmtId="4" fontId="33" fillId="0" borderId="2" xfId="1" applyNumberFormat="1" applyFont="1" applyBorder="1" applyAlignment="1">
      <alignment horizontal="left" vertical="center" indent="4" shrinkToFit="1"/>
    </xf>
    <xf numFmtId="4" fontId="6" fillId="0" borderId="1" xfId="1" applyNumberFormat="1" applyFont="1" applyBorder="1" applyAlignment="1">
      <alignment horizontal="left" vertical="center" indent="4" shrinkToFit="1"/>
    </xf>
    <xf numFmtId="0" fontId="12" fillId="0" borderId="1" xfId="1" applyBorder="1" applyAlignment="1">
      <alignment horizontal="left" vertical="center" wrapText="1"/>
    </xf>
    <xf numFmtId="4" fontId="6" fillId="0" borderId="1" xfId="1" applyNumberFormat="1" applyFont="1" applyBorder="1" applyAlignment="1">
      <alignment horizontal="right" vertical="center" shrinkToFit="1"/>
    </xf>
    <xf numFmtId="4" fontId="6" fillId="0" borderId="1" xfId="1" applyNumberFormat="1" applyFont="1" applyBorder="1" applyAlignment="1">
      <alignment horizontal="right" vertical="top" shrinkToFit="1"/>
    </xf>
    <xf numFmtId="4" fontId="6" fillId="0" borderId="1" xfId="1" applyNumberFormat="1" applyFont="1" applyBorder="1" applyAlignment="1">
      <alignment horizontal="right" shrinkToFit="1"/>
    </xf>
    <xf numFmtId="0" fontId="32" fillId="0" borderId="2" xfId="1" applyFont="1" applyBorder="1" applyAlignment="1">
      <alignment horizontal="right" vertical="center" wrapText="1"/>
    </xf>
    <xf numFmtId="0" fontId="32" fillId="0" borderId="1" xfId="1" applyFont="1" applyBorder="1" applyAlignment="1">
      <alignment horizontal="right" vertical="center" wrapText="1"/>
    </xf>
    <xf numFmtId="0" fontId="5" fillId="0" borderId="1" xfId="1" applyFont="1" applyBorder="1" applyAlignment="1">
      <alignment horizontal="right" vertical="center" wrapText="1"/>
    </xf>
    <xf numFmtId="0" fontId="4" fillId="0" borderId="1" xfId="1" applyFont="1" applyBorder="1" applyAlignment="1">
      <alignment horizontal="right" vertical="center" wrapText="1"/>
    </xf>
    <xf numFmtId="4" fontId="3" fillId="0" borderId="1" xfId="1" applyNumberFormat="1" applyFont="1" applyBorder="1" applyAlignment="1">
      <alignment horizontal="right" vertical="top" shrinkToFit="1"/>
    </xf>
    <xf numFmtId="2" fontId="6" fillId="0" borderId="1" xfId="1" applyNumberFormat="1" applyFont="1" applyBorder="1" applyAlignment="1">
      <alignment horizontal="right" shrinkToFit="1"/>
    </xf>
    <xf numFmtId="2" fontId="6" fillId="0" borderId="1" xfId="1" applyNumberFormat="1" applyFont="1" applyBorder="1" applyAlignment="1">
      <alignment horizontal="right" vertical="center" shrinkToFit="1"/>
    </xf>
    <xf numFmtId="0" fontId="1" fillId="0" borderId="0" xfId="1" applyFont="1" applyAlignment="1">
      <alignment horizontal="left" vertical="top" wrapText="1"/>
    </xf>
    <xf numFmtId="0" fontId="27" fillId="0" borderId="0" xfId="0" applyFont="1" applyAlignment="1">
      <alignment horizontal="center"/>
    </xf>
  </cellXfs>
  <cellStyles count="2">
    <cellStyle name="Normal" xfId="0" builtinId="0"/>
    <cellStyle name="Normal 2" xfId="1" xr:uid="{966AB1BE-D3EC-8B46-93DE-A057815FE40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3CE1A0-3077-45D1-83DB-3DB27757F6F8}">
  <dimension ref="A1:IS158"/>
  <sheetViews>
    <sheetView topLeftCell="A86" zoomScale="150" workbookViewId="0">
      <selection activeCell="B91" sqref="B91"/>
    </sheetView>
  </sheetViews>
  <sheetFormatPr baseColWidth="10" defaultColWidth="8.83203125" defaultRowHeight="14" x14ac:dyDescent="0.15"/>
  <cols>
    <col min="1" max="1" width="4.83203125" style="20" customWidth="1"/>
    <col min="2" max="2" width="40.83203125" style="20" customWidth="1"/>
    <col min="3" max="3" width="15.33203125" style="20" customWidth="1"/>
    <col min="4" max="4" width="8.6640625" style="20" customWidth="1"/>
    <col min="5" max="5" width="10.33203125" style="20" customWidth="1"/>
    <col min="6" max="6" width="12.5" style="20" customWidth="1"/>
    <col min="7" max="16384" width="8.83203125" style="20"/>
  </cols>
  <sheetData>
    <row r="1" spans="1:7" x14ac:dyDescent="0.15">
      <c r="A1" s="235" t="s">
        <v>109</v>
      </c>
      <c r="B1" s="236"/>
      <c r="C1" s="236"/>
      <c r="D1" s="236"/>
      <c r="E1" s="236"/>
      <c r="F1" s="236"/>
      <c r="G1" s="236"/>
    </row>
    <row r="2" spans="1:7" x14ac:dyDescent="0.15">
      <c r="A2" s="236"/>
      <c r="B2" s="236"/>
      <c r="C2" s="236"/>
      <c r="D2" s="236"/>
      <c r="E2" s="236"/>
      <c r="F2" s="236"/>
      <c r="G2" s="236"/>
    </row>
    <row r="3" spans="1:7" x14ac:dyDescent="0.15">
      <c r="A3" s="236"/>
      <c r="B3" s="236"/>
      <c r="C3" s="236"/>
      <c r="D3" s="236"/>
      <c r="E3" s="236"/>
      <c r="F3" s="236"/>
      <c r="G3" s="236"/>
    </row>
    <row r="4" spans="1:7" x14ac:dyDescent="0.15">
      <c r="B4" s="21"/>
    </row>
    <row r="5" spans="1:7" ht="15" x14ac:dyDescent="0.15">
      <c r="B5" s="22" t="s">
        <v>102</v>
      </c>
      <c r="C5" s="20" t="s">
        <v>103</v>
      </c>
      <c r="D5" s="20" t="s">
        <v>104</v>
      </c>
      <c r="E5" s="20" t="s">
        <v>105</v>
      </c>
      <c r="F5" s="20" t="s">
        <v>106</v>
      </c>
    </row>
    <row r="6" spans="1:7" x14ac:dyDescent="0.15">
      <c r="B6" s="21"/>
    </row>
    <row r="7" spans="1:7" ht="15" x14ac:dyDescent="0.15">
      <c r="A7" s="23"/>
      <c r="B7" s="24" t="s">
        <v>1</v>
      </c>
      <c r="C7" s="25"/>
      <c r="D7" s="25"/>
      <c r="E7" s="25"/>
      <c r="F7" s="26"/>
    </row>
    <row r="8" spans="1:7" x14ac:dyDescent="0.15">
      <c r="B8" s="21"/>
    </row>
    <row r="9" spans="1:7" ht="45" x14ac:dyDescent="0.15">
      <c r="A9" s="32">
        <v>1</v>
      </c>
      <c r="B9" s="93" t="s">
        <v>137</v>
      </c>
      <c r="C9" s="92" t="s">
        <v>2</v>
      </c>
      <c r="D9" s="30">
        <v>20</v>
      </c>
      <c r="E9" s="30"/>
      <c r="F9" s="30">
        <f>SUM(D9*E9)</f>
        <v>0</v>
      </c>
    </row>
    <row r="10" spans="1:7" ht="60" x14ac:dyDescent="0.15">
      <c r="A10" s="32">
        <v>2</v>
      </c>
      <c r="B10" s="93" t="s">
        <v>138</v>
      </c>
      <c r="C10" s="92" t="s">
        <v>2</v>
      </c>
      <c r="D10" s="30">
        <v>20</v>
      </c>
      <c r="E10" s="30"/>
      <c r="F10" s="30">
        <f>SUM(D10*E10)</f>
        <v>0</v>
      </c>
    </row>
    <row r="11" spans="1:7" ht="60" x14ac:dyDescent="0.15">
      <c r="A11" s="32">
        <v>3</v>
      </c>
      <c r="B11" s="93" t="s">
        <v>201</v>
      </c>
      <c r="C11" s="92" t="s">
        <v>3</v>
      </c>
      <c r="D11" s="30">
        <v>3</v>
      </c>
      <c r="E11" s="30"/>
      <c r="F11" s="30">
        <f>SUM(D11*E11)</f>
        <v>0</v>
      </c>
    </row>
    <row r="12" spans="1:7" ht="45" x14ac:dyDescent="0.15">
      <c r="A12" s="32">
        <v>4</v>
      </c>
      <c r="B12" s="93" t="s">
        <v>200</v>
      </c>
      <c r="C12" s="92" t="s">
        <v>2</v>
      </c>
      <c r="D12" s="30">
        <v>200</v>
      </c>
      <c r="E12" s="30"/>
      <c r="F12" s="30"/>
    </row>
    <row r="13" spans="1:7" x14ac:dyDescent="0.15">
      <c r="A13" s="223" t="s">
        <v>5</v>
      </c>
      <c r="B13" s="224"/>
      <c r="C13" s="225"/>
      <c r="D13" s="225"/>
      <c r="E13" s="226"/>
      <c r="F13" s="31">
        <f>SUM(F9:F12)</f>
        <v>0</v>
      </c>
    </row>
    <row r="14" spans="1:7" x14ac:dyDescent="0.15">
      <c r="B14" s="21"/>
    </row>
    <row r="15" spans="1:7" ht="15" x14ac:dyDescent="0.15">
      <c r="A15" s="32"/>
      <c r="B15" s="24" t="s">
        <v>6</v>
      </c>
      <c r="C15" s="25"/>
      <c r="D15" s="25"/>
      <c r="E15" s="25"/>
      <c r="F15" s="26"/>
    </row>
    <row r="16" spans="1:7" x14ac:dyDescent="0.15">
      <c r="B16" s="21"/>
    </row>
    <row r="17" spans="1:6" ht="60" x14ac:dyDescent="0.15">
      <c r="A17" s="27">
        <v>1</v>
      </c>
      <c r="B17" s="28" t="s">
        <v>139</v>
      </c>
      <c r="C17" s="29" t="s">
        <v>3</v>
      </c>
      <c r="D17" s="30">
        <v>7</v>
      </c>
      <c r="E17" s="30"/>
      <c r="F17" s="30">
        <f t="shared" ref="F17:F23" si="0">SUM(D17*E17)</f>
        <v>0</v>
      </c>
    </row>
    <row r="18" spans="1:6" ht="75" x14ac:dyDescent="0.15">
      <c r="A18" s="27">
        <v>2</v>
      </c>
      <c r="B18" s="28" t="s">
        <v>140</v>
      </c>
      <c r="C18" s="29" t="s">
        <v>3</v>
      </c>
      <c r="D18" s="30">
        <v>7</v>
      </c>
      <c r="E18" s="30"/>
      <c r="F18" s="30">
        <f t="shared" si="0"/>
        <v>0</v>
      </c>
    </row>
    <row r="19" spans="1:6" ht="90" x14ac:dyDescent="0.15">
      <c r="A19" s="27">
        <v>3</v>
      </c>
      <c r="B19" s="28" t="s">
        <v>141</v>
      </c>
      <c r="C19" s="29" t="s">
        <v>2</v>
      </c>
      <c r="D19" s="30">
        <v>120</v>
      </c>
      <c r="E19" s="30"/>
      <c r="F19" s="30">
        <f t="shared" si="0"/>
        <v>0</v>
      </c>
    </row>
    <row r="20" spans="1:6" ht="135" x14ac:dyDescent="0.15">
      <c r="A20" s="27">
        <v>4</v>
      </c>
      <c r="B20" s="28" t="s">
        <v>142</v>
      </c>
      <c r="C20" s="29" t="s">
        <v>2</v>
      </c>
      <c r="D20" s="30">
        <v>120</v>
      </c>
      <c r="E20" s="30"/>
      <c r="F20" s="30">
        <f t="shared" si="0"/>
        <v>0</v>
      </c>
    </row>
    <row r="21" spans="1:6" ht="45" x14ac:dyDescent="0.15">
      <c r="A21" s="27">
        <v>5</v>
      </c>
      <c r="B21" s="28" t="s">
        <v>143</v>
      </c>
      <c r="C21" s="29" t="s">
        <v>2</v>
      </c>
      <c r="D21" s="30">
        <v>6.3</v>
      </c>
      <c r="E21" s="30"/>
      <c r="F21" s="30">
        <f t="shared" si="0"/>
        <v>0</v>
      </c>
    </row>
    <row r="22" spans="1:6" ht="45" x14ac:dyDescent="0.15">
      <c r="A22" s="27">
        <v>6</v>
      </c>
      <c r="B22" s="28" t="s">
        <v>144</v>
      </c>
      <c r="C22" s="29" t="s">
        <v>3</v>
      </c>
      <c r="D22" s="30">
        <v>1</v>
      </c>
      <c r="E22" s="30"/>
      <c r="F22" s="30">
        <f t="shared" si="0"/>
        <v>0</v>
      </c>
    </row>
    <row r="23" spans="1:6" ht="75" x14ac:dyDescent="0.15">
      <c r="A23" s="27">
        <v>7</v>
      </c>
      <c r="B23" s="28" t="s">
        <v>145</v>
      </c>
      <c r="C23" s="29" t="s">
        <v>2</v>
      </c>
      <c r="D23" s="30">
        <v>16.3</v>
      </c>
      <c r="E23" s="30"/>
      <c r="F23" s="30">
        <f t="shared" si="0"/>
        <v>0</v>
      </c>
    </row>
    <row r="24" spans="1:6" x14ac:dyDescent="0.15">
      <c r="A24" s="230" t="s">
        <v>5</v>
      </c>
      <c r="B24" s="230"/>
      <c r="C24" s="230"/>
      <c r="D24" s="230"/>
      <c r="E24" s="230"/>
      <c r="F24" s="31">
        <f>SUM(F17:F23)</f>
        <v>0</v>
      </c>
    </row>
    <row r="25" spans="1:6" x14ac:dyDescent="0.15">
      <c r="D25" s="33"/>
      <c r="E25" s="33"/>
      <c r="F25" s="33"/>
    </row>
    <row r="26" spans="1:6" x14ac:dyDescent="0.15">
      <c r="A26" s="23"/>
      <c r="B26" s="34" t="s">
        <v>7</v>
      </c>
      <c r="C26" s="25"/>
      <c r="D26" s="35"/>
      <c r="E26" s="35"/>
      <c r="F26" s="36"/>
    </row>
    <row r="27" spans="1:6" x14ac:dyDescent="0.15">
      <c r="D27" s="33"/>
      <c r="E27" s="33"/>
      <c r="F27" s="33"/>
    </row>
    <row r="28" spans="1:6" ht="120" x14ac:dyDescent="0.15">
      <c r="A28" s="94">
        <v>1</v>
      </c>
      <c r="B28" s="95" t="s">
        <v>146</v>
      </c>
      <c r="C28" s="92" t="s">
        <v>8</v>
      </c>
      <c r="D28" s="30">
        <v>37.92</v>
      </c>
      <c r="E28" s="30"/>
      <c r="F28" s="30">
        <f t="shared" ref="F28:F33" si="1">SUM(D28*E28)</f>
        <v>0</v>
      </c>
    </row>
    <row r="29" spans="1:6" ht="76" customHeight="1" x14ac:dyDescent="0.15">
      <c r="A29" s="32">
        <v>2</v>
      </c>
      <c r="B29" s="95" t="s">
        <v>147</v>
      </c>
      <c r="C29" s="92" t="s">
        <v>2</v>
      </c>
      <c r="D29" s="30">
        <v>84.71</v>
      </c>
      <c r="E29" s="30"/>
      <c r="F29" s="30">
        <f t="shared" si="1"/>
        <v>0</v>
      </c>
    </row>
    <row r="30" spans="1:6" ht="77" customHeight="1" x14ac:dyDescent="0.15">
      <c r="A30" s="94">
        <v>3</v>
      </c>
      <c r="B30" s="95" t="s">
        <v>148</v>
      </c>
      <c r="C30" s="92" t="s">
        <v>8</v>
      </c>
      <c r="D30" s="30">
        <v>13.5</v>
      </c>
      <c r="E30" s="30"/>
      <c r="F30" s="30">
        <f t="shared" si="1"/>
        <v>0</v>
      </c>
    </row>
    <row r="31" spans="1:6" ht="75" x14ac:dyDescent="0.15">
      <c r="A31" s="32">
        <v>4</v>
      </c>
      <c r="B31" s="95" t="s">
        <v>150</v>
      </c>
      <c r="C31" s="92" t="s">
        <v>2</v>
      </c>
      <c r="D31" s="30">
        <v>142.19999999999999</v>
      </c>
      <c r="E31" s="30"/>
      <c r="F31" s="30">
        <f t="shared" si="1"/>
        <v>0</v>
      </c>
    </row>
    <row r="32" spans="1:6" ht="90" x14ac:dyDescent="0.15">
      <c r="A32" s="94">
        <v>5</v>
      </c>
      <c r="B32" s="93" t="s">
        <v>149</v>
      </c>
      <c r="C32" s="92" t="s">
        <v>8</v>
      </c>
      <c r="D32" s="30">
        <v>4.21</v>
      </c>
      <c r="E32" s="30"/>
      <c r="F32" s="30">
        <f t="shared" si="1"/>
        <v>0</v>
      </c>
    </row>
    <row r="33" spans="1:6" ht="90" x14ac:dyDescent="0.15">
      <c r="A33" s="32">
        <v>6</v>
      </c>
      <c r="B33" s="95" t="s">
        <v>151</v>
      </c>
      <c r="C33" s="92" t="s">
        <v>8</v>
      </c>
      <c r="D33" s="30">
        <v>10.53</v>
      </c>
      <c r="E33" s="30"/>
      <c r="F33" s="30">
        <f t="shared" si="1"/>
        <v>0</v>
      </c>
    </row>
    <row r="34" spans="1:6" x14ac:dyDescent="0.15">
      <c r="A34" s="230" t="s">
        <v>5</v>
      </c>
      <c r="B34" s="231"/>
      <c r="C34" s="230"/>
      <c r="D34" s="230"/>
      <c r="E34" s="230"/>
      <c r="F34" s="31">
        <f>SUM(F28:F33)</f>
        <v>0</v>
      </c>
    </row>
    <row r="35" spans="1:6" x14ac:dyDescent="0.15">
      <c r="B35" s="21"/>
    </row>
    <row r="36" spans="1:6" ht="15" x14ac:dyDescent="0.15">
      <c r="A36" s="23"/>
      <c r="B36" s="24" t="s">
        <v>10</v>
      </c>
      <c r="C36" s="25"/>
      <c r="D36" s="25"/>
      <c r="E36" s="25"/>
      <c r="F36" s="26"/>
    </row>
    <row r="37" spans="1:6" x14ac:dyDescent="0.15">
      <c r="B37" s="21"/>
    </row>
    <row r="38" spans="1:6" ht="110" customHeight="1" x14ac:dyDescent="0.15">
      <c r="A38" s="32">
        <v>1</v>
      </c>
      <c r="B38" s="93" t="s">
        <v>152</v>
      </c>
      <c r="C38" s="92" t="s">
        <v>8</v>
      </c>
      <c r="D38" s="30">
        <v>37.020000000000003</v>
      </c>
      <c r="E38" s="30"/>
      <c r="F38" s="30">
        <f t="shared" ref="F38:F44" si="2">SUM(D38*E38)</f>
        <v>0</v>
      </c>
    </row>
    <row r="39" spans="1:6" ht="127" customHeight="1" x14ac:dyDescent="0.15">
      <c r="A39" s="32">
        <v>2</v>
      </c>
      <c r="B39" s="93" t="s">
        <v>153</v>
      </c>
      <c r="C39" s="92" t="s">
        <v>8</v>
      </c>
      <c r="D39" s="30">
        <v>12.91</v>
      </c>
      <c r="E39" s="30"/>
      <c r="F39" s="30">
        <f t="shared" si="2"/>
        <v>0</v>
      </c>
    </row>
    <row r="40" spans="1:6" ht="140" customHeight="1" x14ac:dyDescent="0.15">
      <c r="A40" s="32">
        <v>3</v>
      </c>
      <c r="B40" s="93" t="s">
        <v>154</v>
      </c>
      <c r="C40" s="92" t="s">
        <v>2</v>
      </c>
      <c r="D40" s="30">
        <v>31.61</v>
      </c>
      <c r="E40" s="30"/>
      <c r="F40" s="30">
        <f t="shared" si="2"/>
        <v>0</v>
      </c>
    </row>
    <row r="41" spans="1:6" ht="118" customHeight="1" x14ac:dyDescent="0.15">
      <c r="A41" s="32">
        <v>4</v>
      </c>
      <c r="B41" s="93" t="s">
        <v>155</v>
      </c>
      <c r="C41" s="92" t="s">
        <v>8</v>
      </c>
      <c r="D41" s="30">
        <v>2.65</v>
      </c>
      <c r="E41" s="30"/>
      <c r="F41" s="30">
        <f t="shared" si="2"/>
        <v>0</v>
      </c>
    </row>
    <row r="42" spans="1:6" ht="103" customHeight="1" x14ac:dyDescent="0.15">
      <c r="A42" s="32">
        <v>5</v>
      </c>
      <c r="B42" s="93" t="s">
        <v>156</v>
      </c>
      <c r="C42" s="92" t="s">
        <v>2</v>
      </c>
      <c r="D42" s="30">
        <v>7.4</v>
      </c>
      <c r="E42" s="30"/>
      <c r="F42" s="30">
        <f t="shared" si="2"/>
        <v>0</v>
      </c>
    </row>
    <row r="43" spans="1:6" ht="165" x14ac:dyDescent="0.15">
      <c r="A43" s="32">
        <v>6</v>
      </c>
      <c r="B43" s="93" t="s">
        <v>157</v>
      </c>
      <c r="C43" s="92" t="s">
        <v>2</v>
      </c>
      <c r="D43" s="30">
        <v>361.1</v>
      </c>
      <c r="E43" s="30"/>
      <c r="F43" s="30">
        <f t="shared" si="2"/>
        <v>0</v>
      </c>
    </row>
    <row r="44" spans="1:6" ht="150" customHeight="1" x14ac:dyDescent="0.15">
      <c r="A44" s="32">
        <v>7</v>
      </c>
      <c r="B44" s="93" t="s">
        <v>158</v>
      </c>
      <c r="C44" s="92" t="s">
        <v>2</v>
      </c>
      <c r="D44" s="30">
        <v>100.06</v>
      </c>
      <c r="E44" s="30"/>
      <c r="F44" s="30">
        <f t="shared" si="2"/>
        <v>0</v>
      </c>
    </row>
    <row r="45" spans="1:6" x14ac:dyDescent="0.15">
      <c r="A45" s="230" t="s">
        <v>5</v>
      </c>
      <c r="B45" s="231"/>
      <c r="C45" s="230"/>
      <c r="D45" s="230"/>
      <c r="E45" s="230"/>
      <c r="F45" s="31">
        <f>SUM(F38:F44)</f>
        <v>0</v>
      </c>
    </row>
    <row r="46" spans="1:6" x14ac:dyDescent="0.15">
      <c r="B46" s="21"/>
      <c r="D46" s="33"/>
      <c r="E46" s="33"/>
      <c r="F46" s="33"/>
    </row>
    <row r="47" spans="1:6" ht="15" x14ac:dyDescent="0.15">
      <c r="A47" s="23"/>
      <c r="B47" s="24" t="s">
        <v>11</v>
      </c>
      <c r="C47" s="25"/>
      <c r="D47" s="35"/>
      <c r="E47" s="35"/>
      <c r="F47" s="36"/>
    </row>
    <row r="48" spans="1:6" x14ac:dyDescent="0.15">
      <c r="B48" s="21"/>
      <c r="D48" s="33"/>
      <c r="E48" s="33"/>
      <c r="F48" s="33"/>
    </row>
    <row r="49" spans="1:253" ht="90" x14ac:dyDescent="0.15">
      <c r="A49" s="32">
        <v>1</v>
      </c>
      <c r="B49" s="93" t="s">
        <v>159</v>
      </c>
      <c r="C49" s="92" t="s">
        <v>8</v>
      </c>
      <c r="D49" s="30">
        <v>24.35</v>
      </c>
      <c r="E49" s="30"/>
      <c r="F49" s="30">
        <f t="shared" ref="F49:F55" si="3">SUM(D49*E49)</f>
        <v>0</v>
      </c>
    </row>
    <row r="50" spans="1:253" ht="90" x14ac:dyDescent="0.15">
      <c r="A50" s="32">
        <v>2</v>
      </c>
      <c r="B50" s="93" t="s">
        <v>160</v>
      </c>
      <c r="C50" s="92" t="s">
        <v>2</v>
      </c>
      <c r="D50" s="30">
        <v>100.06</v>
      </c>
      <c r="E50" s="30"/>
      <c r="F50" s="30">
        <f t="shared" si="3"/>
        <v>0</v>
      </c>
    </row>
    <row r="51" spans="1:253" ht="120" x14ac:dyDescent="0.15">
      <c r="A51" s="32">
        <v>3</v>
      </c>
      <c r="B51" s="93" t="s">
        <v>161</v>
      </c>
      <c r="C51" s="92" t="s">
        <v>8</v>
      </c>
      <c r="D51" s="30">
        <v>8.1199999999999992</v>
      </c>
      <c r="E51" s="30"/>
      <c r="F51" s="30">
        <f t="shared" si="3"/>
        <v>0</v>
      </c>
    </row>
    <row r="52" spans="1:253" ht="120" x14ac:dyDescent="0.15">
      <c r="A52" s="32">
        <v>4</v>
      </c>
      <c r="B52" s="95" t="s">
        <v>162</v>
      </c>
      <c r="C52" s="92" t="s">
        <v>8</v>
      </c>
      <c r="D52" s="30">
        <v>0.9</v>
      </c>
      <c r="E52" s="30"/>
      <c r="F52" s="30">
        <f t="shared" si="3"/>
        <v>0</v>
      </c>
    </row>
    <row r="53" spans="1:253" ht="105" x14ac:dyDescent="0.15">
      <c r="A53" s="32">
        <v>5</v>
      </c>
      <c r="B53" s="95" t="s">
        <v>163</v>
      </c>
      <c r="C53" s="92" t="s">
        <v>2</v>
      </c>
      <c r="D53" s="30">
        <v>168.06</v>
      </c>
      <c r="E53" s="30"/>
      <c r="F53" s="30">
        <f t="shared" si="3"/>
        <v>0</v>
      </c>
    </row>
    <row r="54" spans="1:253" s="39" customFormat="1" ht="60" x14ac:dyDescent="0.15">
      <c r="A54" s="96" t="s">
        <v>12</v>
      </c>
      <c r="B54" s="95" t="s">
        <v>164</v>
      </c>
      <c r="C54" s="97" t="s">
        <v>2</v>
      </c>
      <c r="D54" s="38">
        <v>6.99</v>
      </c>
      <c r="E54" s="38"/>
      <c r="F54" s="38">
        <f>D54*E54</f>
        <v>0</v>
      </c>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c r="CG54" s="17"/>
      <c r="CH54" s="17"/>
      <c r="CI54" s="17"/>
      <c r="CJ54" s="17"/>
      <c r="CK54" s="17"/>
      <c r="CL54" s="17"/>
      <c r="CM54" s="17"/>
      <c r="CN54" s="17"/>
      <c r="CO54" s="17"/>
      <c r="CP54" s="17"/>
      <c r="CQ54" s="17"/>
      <c r="CR54" s="17"/>
      <c r="CS54" s="17"/>
      <c r="CT54" s="17"/>
      <c r="CU54" s="17"/>
      <c r="CV54" s="17"/>
      <c r="CW54" s="17"/>
      <c r="CX54" s="17"/>
      <c r="CY54" s="17"/>
      <c r="CZ54" s="17"/>
      <c r="DA54" s="17"/>
      <c r="DB54" s="17"/>
      <c r="DC54" s="17"/>
      <c r="DD54" s="17"/>
      <c r="DE54" s="17"/>
      <c r="DF54" s="17"/>
      <c r="DG54" s="17"/>
      <c r="DH54" s="17"/>
      <c r="DI54" s="17"/>
      <c r="DJ54" s="17"/>
      <c r="DK54" s="17"/>
      <c r="DL54" s="17"/>
      <c r="DM54" s="17"/>
      <c r="DN54" s="17"/>
      <c r="DO54" s="17"/>
      <c r="DP54" s="17"/>
      <c r="DQ54" s="17"/>
      <c r="DR54" s="17"/>
      <c r="DS54" s="17"/>
      <c r="DT54" s="17"/>
      <c r="DU54" s="17"/>
      <c r="DV54" s="17"/>
      <c r="DW54" s="17"/>
      <c r="DX54" s="17"/>
      <c r="DY54" s="17"/>
      <c r="DZ54" s="17"/>
      <c r="EA54" s="17"/>
      <c r="EB54" s="17"/>
      <c r="EC54" s="17"/>
      <c r="ED54" s="17"/>
      <c r="EE54" s="17"/>
      <c r="EF54" s="17"/>
      <c r="EG54" s="17"/>
      <c r="EH54" s="17"/>
      <c r="EI54" s="17"/>
      <c r="EJ54" s="17"/>
      <c r="EK54" s="17"/>
      <c r="EL54" s="17"/>
      <c r="EM54" s="17"/>
      <c r="EN54" s="17"/>
      <c r="EO54" s="17"/>
      <c r="EP54" s="17"/>
      <c r="EQ54" s="17"/>
      <c r="ER54" s="17"/>
      <c r="ES54" s="17"/>
      <c r="ET54" s="17"/>
      <c r="EU54" s="17"/>
      <c r="EV54" s="17"/>
      <c r="EW54" s="17"/>
      <c r="EX54" s="17"/>
      <c r="EY54" s="17"/>
      <c r="EZ54" s="17"/>
      <c r="FA54" s="17"/>
      <c r="FB54" s="17"/>
      <c r="FC54" s="17"/>
      <c r="FD54" s="17"/>
      <c r="FE54" s="17"/>
      <c r="FF54" s="17"/>
      <c r="FG54" s="17"/>
      <c r="FH54" s="17"/>
      <c r="FI54" s="17"/>
      <c r="FJ54" s="17"/>
      <c r="FK54" s="17"/>
      <c r="FL54" s="17"/>
      <c r="FM54" s="17"/>
      <c r="FN54" s="17"/>
      <c r="FO54" s="17"/>
      <c r="FP54" s="17"/>
      <c r="FQ54" s="17"/>
      <c r="FR54" s="17"/>
      <c r="FS54" s="17"/>
      <c r="FT54" s="17"/>
      <c r="FU54" s="17"/>
      <c r="FV54" s="17"/>
      <c r="FW54" s="17"/>
      <c r="FX54" s="17"/>
      <c r="FY54" s="17"/>
      <c r="FZ54" s="17"/>
      <c r="GA54" s="17"/>
      <c r="GB54" s="17"/>
      <c r="GC54" s="17"/>
      <c r="GD54" s="17"/>
      <c r="GE54" s="17"/>
      <c r="GF54" s="17"/>
      <c r="GG54" s="17"/>
      <c r="GH54" s="17"/>
      <c r="GI54" s="17"/>
      <c r="GJ54" s="17"/>
      <c r="GK54" s="17"/>
      <c r="GL54" s="17"/>
      <c r="GM54" s="17"/>
      <c r="GN54" s="17"/>
      <c r="GO54" s="17"/>
      <c r="GP54" s="17"/>
      <c r="GQ54" s="17"/>
      <c r="GR54" s="17"/>
      <c r="GS54" s="17"/>
      <c r="GT54" s="17"/>
      <c r="GU54" s="17"/>
      <c r="GV54" s="17"/>
      <c r="GW54" s="17"/>
      <c r="GX54" s="17"/>
      <c r="GY54" s="17"/>
      <c r="GZ54" s="17"/>
      <c r="HA54" s="17"/>
      <c r="HB54" s="17"/>
      <c r="HC54" s="17"/>
      <c r="HD54" s="17"/>
      <c r="HE54" s="17"/>
      <c r="HF54" s="17"/>
      <c r="HG54" s="17"/>
      <c r="HH54" s="17"/>
      <c r="HI54" s="17"/>
      <c r="HJ54" s="17"/>
      <c r="HK54" s="17"/>
      <c r="HL54" s="17"/>
      <c r="HM54" s="17"/>
      <c r="HN54" s="17"/>
      <c r="HO54" s="17"/>
      <c r="HP54" s="17"/>
      <c r="HQ54" s="17"/>
      <c r="HR54" s="17"/>
      <c r="HS54" s="17"/>
      <c r="HT54" s="17"/>
      <c r="HU54" s="17"/>
      <c r="HV54" s="17"/>
      <c r="HW54" s="17"/>
      <c r="HX54" s="17"/>
      <c r="HY54" s="17"/>
      <c r="HZ54" s="17"/>
      <c r="IA54" s="17"/>
      <c r="IB54" s="17"/>
      <c r="IC54" s="17"/>
      <c r="ID54" s="17"/>
      <c r="IE54" s="17"/>
      <c r="IF54" s="17"/>
      <c r="IG54" s="17"/>
      <c r="IH54" s="17"/>
      <c r="II54" s="17"/>
      <c r="IJ54" s="17"/>
      <c r="IK54" s="17"/>
      <c r="IL54" s="17"/>
      <c r="IM54" s="17"/>
      <c r="IN54" s="17"/>
      <c r="IO54" s="17"/>
      <c r="IP54" s="17"/>
      <c r="IQ54" s="17"/>
      <c r="IR54" s="17"/>
      <c r="IS54" s="17"/>
    </row>
    <row r="55" spans="1:253" ht="75" x14ac:dyDescent="0.15">
      <c r="A55" s="32">
        <v>7</v>
      </c>
      <c r="B55" s="93" t="s">
        <v>165</v>
      </c>
      <c r="C55" s="92" t="s">
        <v>2</v>
      </c>
      <c r="D55" s="30">
        <v>100.06</v>
      </c>
      <c r="E55" s="30"/>
      <c r="F55" s="30">
        <f t="shared" si="3"/>
        <v>0</v>
      </c>
    </row>
    <row r="56" spans="1:253" x14ac:dyDescent="0.15">
      <c r="A56" s="230" t="s">
        <v>5</v>
      </c>
      <c r="B56" s="231"/>
      <c r="C56" s="230"/>
      <c r="D56" s="230"/>
      <c r="E56" s="230"/>
      <c r="F56" s="31">
        <f>SUM(F49:F55)</f>
        <v>0</v>
      </c>
    </row>
    <row r="57" spans="1:253" x14ac:dyDescent="0.15">
      <c r="A57" s="40"/>
      <c r="B57" s="89"/>
      <c r="C57" s="90"/>
      <c r="D57" s="90"/>
      <c r="E57" s="90"/>
      <c r="F57" s="43"/>
    </row>
    <row r="58" spans="1:253" x14ac:dyDescent="0.15">
      <c r="A58" s="40"/>
      <c r="B58" s="89"/>
      <c r="C58" s="90"/>
      <c r="D58" s="90"/>
      <c r="E58" s="90"/>
      <c r="F58" s="43"/>
    </row>
    <row r="59" spans="1:253" ht="16" x14ac:dyDescent="0.2">
      <c r="B59" s="232" t="s">
        <v>13</v>
      </c>
      <c r="C59" s="233"/>
      <c r="D59" s="233"/>
      <c r="E59" s="233"/>
      <c r="F59" s="233"/>
      <c r="G59" s="234"/>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18"/>
      <c r="BK59" s="18"/>
      <c r="BL59" s="18"/>
      <c r="BM59" s="18"/>
      <c r="BN59" s="18"/>
      <c r="BO59" s="18"/>
      <c r="BP59" s="18"/>
      <c r="BQ59" s="18"/>
      <c r="BR59" s="18"/>
      <c r="BS59" s="18"/>
      <c r="BT59" s="18"/>
      <c r="BU59" s="18"/>
      <c r="BV59" s="18"/>
      <c r="BW59" s="18"/>
      <c r="BX59" s="18"/>
      <c r="BY59" s="18"/>
      <c r="BZ59" s="18"/>
      <c r="CA59" s="18"/>
      <c r="CB59" s="18"/>
      <c r="CC59" s="18"/>
      <c r="CD59" s="18"/>
      <c r="CE59" s="18"/>
      <c r="CF59" s="18"/>
      <c r="CG59" s="18"/>
      <c r="CH59" s="18"/>
      <c r="CI59" s="18"/>
      <c r="CJ59" s="18"/>
      <c r="CK59" s="18"/>
      <c r="CL59" s="18"/>
      <c r="CM59" s="18"/>
      <c r="CN59" s="18"/>
      <c r="CO59" s="18"/>
      <c r="CP59" s="18"/>
      <c r="CQ59" s="18"/>
      <c r="CR59" s="18"/>
      <c r="CS59" s="18"/>
      <c r="CT59" s="18"/>
      <c r="CU59" s="18"/>
      <c r="CV59" s="18"/>
      <c r="CW59" s="18"/>
      <c r="CX59" s="18"/>
      <c r="CY59" s="18"/>
      <c r="CZ59" s="18"/>
      <c r="DA59" s="18"/>
      <c r="DB59" s="18"/>
      <c r="DC59" s="18"/>
      <c r="DD59" s="18"/>
      <c r="DE59" s="18"/>
      <c r="DF59" s="18"/>
      <c r="DG59" s="18"/>
      <c r="DH59" s="18"/>
      <c r="DI59" s="18"/>
      <c r="DJ59" s="18"/>
      <c r="DK59" s="18"/>
      <c r="DL59" s="18"/>
      <c r="DM59" s="18"/>
      <c r="DN59" s="18"/>
      <c r="DO59" s="18"/>
      <c r="DP59" s="18"/>
      <c r="DQ59" s="18"/>
      <c r="DR59" s="18"/>
      <c r="DS59" s="18"/>
      <c r="DT59" s="18"/>
      <c r="DU59" s="18"/>
      <c r="DV59" s="18"/>
      <c r="DW59" s="18"/>
      <c r="DX59" s="18"/>
      <c r="DY59" s="18"/>
      <c r="DZ59" s="18"/>
      <c r="EA59" s="18"/>
      <c r="EB59" s="18"/>
      <c r="EC59" s="18"/>
      <c r="ED59" s="18"/>
      <c r="EE59" s="18"/>
      <c r="EF59" s="18"/>
      <c r="EG59" s="18"/>
      <c r="EH59" s="18"/>
      <c r="EI59" s="18"/>
      <c r="EJ59" s="18"/>
      <c r="EK59" s="18"/>
      <c r="EL59" s="18"/>
      <c r="EM59" s="18"/>
      <c r="EN59" s="18"/>
      <c r="EO59" s="18"/>
      <c r="EP59" s="18"/>
      <c r="EQ59" s="18"/>
      <c r="ER59" s="18"/>
      <c r="ES59" s="18"/>
      <c r="ET59" s="18"/>
      <c r="EU59" s="18"/>
      <c r="EV59" s="18"/>
      <c r="EW59" s="18"/>
      <c r="EX59" s="18"/>
      <c r="EY59" s="18"/>
      <c r="EZ59" s="18"/>
      <c r="FA59" s="18"/>
      <c r="FB59" s="18"/>
      <c r="FC59" s="18"/>
      <c r="FD59" s="18"/>
      <c r="FE59" s="18"/>
      <c r="FF59" s="18"/>
      <c r="FG59" s="18"/>
      <c r="FH59" s="18"/>
      <c r="FI59" s="18"/>
      <c r="FJ59" s="18"/>
      <c r="FK59" s="18"/>
      <c r="FL59" s="18"/>
      <c r="FM59" s="18"/>
      <c r="FN59" s="18"/>
      <c r="FO59" s="18"/>
      <c r="FP59" s="18"/>
      <c r="FQ59" s="18"/>
      <c r="FR59" s="18"/>
      <c r="FS59" s="18"/>
      <c r="FT59" s="18"/>
      <c r="FU59" s="18"/>
      <c r="FV59" s="18"/>
      <c r="FW59" s="18"/>
      <c r="FX59" s="18"/>
      <c r="FY59" s="18"/>
      <c r="FZ59" s="18"/>
      <c r="GA59" s="18"/>
      <c r="GB59" s="18"/>
      <c r="GC59" s="18"/>
      <c r="GD59" s="18"/>
      <c r="GE59" s="18"/>
      <c r="GF59" s="18"/>
      <c r="GG59" s="18"/>
      <c r="GH59" s="18"/>
      <c r="GI59" s="18"/>
      <c r="GJ59" s="18"/>
      <c r="GK59" s="18"/>
      <c r="GL59" s="18"/>
      <c r="GM59" s="18"/>
      <c r="GN59" s="18"/>
      <c r="GO59" s="18"/>
      <c r="GP59" s="18"/>
      <c r="GQ59" s="18"/>
      <c r="GR59" s="18"/>
      <c r="GS59" s="18"/>
      <c r="GT59" s="18"/>
      <c r="GU59" s="18"/>
      <c r="GV59" s="18"/>
      <c r="GW59" s="18"/>
      <c r="GX59" s="18"/>
      <c r="GY59" s="18"/>
      <c r="GZ59" s="18"/>
      <c r="HA59" s="18"/>
      <c r="HB59" s="18"/>
      <c r="HC59" s="18"/>
      <c r="HD59" s="18"/>
      <c r="HE59" s="18"/>
      <c r="HF59" s="18"/>
      <c r="HG59" s="18"/>
      <c r="HH59" s="18"/>
      <c r="HI59" s="18"/>
      <c r="HJ59" s="18"/>
      <c r="HK59" s="18"/>
      <c r="HL59" s="18"/>
      <c r="HM59" s="18"/>
      <c r="HN59" s="18"/>
      <c r="HO59" s="18"/>
      <c r="HP59" s="18"/>
      <c r="HQ59" s="18"/>
      <c r="HR59" s="18"/>
      <c r="HS59" s="18"/>
      <c r="HT59" s="18"/>
      <c r="HU59" s="18"/>
      <c r="HV59" s="18"/>
      <c r="HW59" s="18"/>
      <c r="HX59" s="18"/>
      <c r="HY59" s="18"/>
      <c r="HZ59" s="18"/>
      <c r="IA59" s="18"/>
      <c r="IB59" s="18"/>
      <c r="IC59" s="18"/>
      <c r="ID59" s="18"/>
      <c r="IE59" s="18"/>
      <c r="IF59" s="18"/>
      <c r="IG59" s="18"/>
      <c r="IH59" s="18"/>
      <c r="II59" s="18"/>
      <c r="IJ59" s="18"/>
      <c r="IK59" s="18"/>
      <c r="IL59" s="18"/>
      <c r="IM59" s="18"/>
      <c r="IN59" s="18"/>
      <c r="IO59" s="18"/>
      <c r="IP59" s="18"/>
      <c r="IQ59" s="18"/>
      <c r="IR59" s="18"/>
      <c r="IS59" s="18"/>
    </row>
    <row r="60" spans="1:253" ht="45" x14ac:dyDescent="0.2">
      <c r="A60" s="98" t="s">
        <v>14</v>
      </c>
      <c r="B60" s="93" t="s">
        <v>166</v>
      </c>
      <c r="C60" s="100" t="s">
        <v>15</v>
      </c>
      <c r="D60" s="20">
        <v>2584</v>
      </c>
      <c r="E60" s="46"/>
      <c r="F60" s="38">
        <f>D60*E60</f>
        <v>0</v>
      </c>
      <c r="G60" s="46"/>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c r="AM60" s="19"/>
      <c r="AN60" s="19"/>
      <c r="AO60" s="19"/>
      <c r="AP60" s="19"/>
      <c r="AQ60" s="19"/>
      <c r="AR60" s="19"/>
      <c r="AS60" s="19"/>
      <c r="AT60" s="19"/>
      <c r="AU60" s="19"/>
      <c r="AV60" s="19"/>
      <c r="AW60" s="19"/>
      <c r="AX60" s="19"/>
      <c r="AY60" s="19"/>
      <c r="AZ60" s="19"/>
      <c r="BA60" s="19"/>
      <c r="BB60" s="19"/>
      <c r="BC60" s="19"/>
      <c r="BD60" s="19"/>
      <c r="BE60" s="19"/>
      <c r="BF60" s="19"/>
      <c r="BG60" s="19"/>
      <c r="BH60" s="19"/>
      <c r="BI60" s="19"/>
      <c r="BJ60" s="19"/>
      <c r="BK60" s="19"/>
      <c r="BL60" s="19"/>
      <c r="BM60" s="19"/>
      <c r="BN60" s="19"/>
      <c r="BO60" s="19"/>
      <c r="BP60" s="19"/>
      <c r="BQ60" s="19"/>
      <c r="BR60" s="19"/>
      <c r="BS60" s="19"/>
      <c r="BT60" s="19"/>
      <c r="BU60" s="19"/>
      <c r="BV60" s="19"/>
      <c r="BW60" s="19"/>
      <c r="BX60" s="19"/>
      <c r="BY60" s="19"/>
      <c r="BZ60" s="19"/>
      <c r="CA60" s="19"/>
      <c r="CB60" s="19"/>
      <c r="CC60" s="19"/>
      <c r="CD60" s="19"/>
      <c r="CE60" s="19"/>
      <c r="CF60" s="19"/>
      <c r="CG60" s="19"/>
      <c r="CH60" s="19"/>
      <c r="CI60" s="19"/>
      <c r="CJ60" s="19"/>
      <c r="CK60" s="19"/>
      <c r="CL60" s="19"/>
      <c r="CM60" s="19"/>
      <c r="CN60" s="19"/>
      <c r="CO60" s="19"/>
      <c r="CP60" s="19"/>
      <c r="CQ60" s="19"/>
      <c r="CR60" s="19"/>
      <c r="CS60" s="19"/>
      <c r="CT60" s="19"/>
      <c r="CU60" s="19"/>
      <c r="CV60" s="19"/>
      <c r="CW60" s="19"/>
      <c r="CX60" s="19"/>
      <c r="CY60" s="19"/>
      <c r="CZ60" s="19"/>
      <c r="DA60" s="19"/>
      <c r="DB60" s="19"/>
      <c r="DC60" s="19"/>
      <c r="DD60" s="19"/>
      <c r="DE60" s="19"/>
      <c r="DF60" s="19"/>
      <c r="DG60" s="19"/>
      <c r="DH60" s="19"/>
      <c r="DI60" s="19"/>
      <c r="DJ60" s="19"/>
      <c r="DK60" s="19"/>
      <c r="DL60" s="19"/>
      <c r="DM60" s="19"/>
      <c r="DN60" s="19"/>
      <c r="DO60" s="19"/>
      <c r="DP60" s="19"/>
      <c r="DQ60" s="19"/>
      <c r="DR60" s="19"/>
      <c r="DS60" s="19"/>
      <c r="DT60" s="19"/>
      <c r="DU60" s="19"/>
      <c r="DV60" s="19"/>
      <c r="DW60" s="19"/>
      <c r="DX60" s="19"/>
      <c r="DY60" s="19"/>
      <c r="DZ60" s="19"/>
      <c r="EA60" s="19"/>
      <c r="EB60" s="19"/>
      <c r="EC60" s="19"/>
      <c r="ED60" s="19"/>
      <c r="EE60" s="19"/>
      <c r="EF60" s="19"/>
      <c r="EG60" s="19"/>
      <c r="EH60" s="19"/>
      <c r="EI60" s="19"/>
      <c r="EJ60" s="19"/>
      <c r="EK60" s="19"/>
      <c r="EL60" s="19"/>
      <c r="EM60" s="19"/>
      <c r="EN60" s="19"/>
      <c r="EO60" s="19"/>
      <c r="EP60" s="19"/>
      <c r="EQ60" s="19"/>
      <c r="ER60" s="19"/>
      <c r="ES60" s="19"/>
      <c r="ET60" s="19"/>
      <c r="EU60" s="19"/>
      <c r="EV60" s="19"/>
      <c r="EW60" s="19"/>
      <c r="EX60" s="19"/>
      <c r="EY60" s="19"/>
      <c r="EZ60" s="19"/>
      <c r="FA60" s="19"/>
      <c r="FB60" s="19"/>
      <c r="FC60" s="19"/>
      <c r="FD60" s="19"/>
      <c r="FE60" s="19"/>
      <c r="FF60" s="19"/>
      <c r="FG60" s="19"/>
      <c r="FH60" s="19"/>
      <c r="FI60" s="19"/>
      <c r="FJ60" s="19"/>
      <c r="FK60" s="19"/>
      <c r="FL60" s="19"/>
      <c r="FM60" s="19"/>
      <c r="FN60" s="19"/>
      <c r="FO60" s="19"/>
      <c r="FP60" s="19"/>
      <c r="FQ60" s="19"/>
      <c r="FR60" s="19"/>
      <c r="FS60" s="19"/>
      <c r="FT60" s="19"/>
      <c r="FU60" s="19"/>
      <c r="FV60" s="19"/>
      <c r="FW60" s="19"/>
      <c r="FX60" s="19"/>
      <c r="FY60" s="19"/>
      <c r="FZ60" s="19"/>
      <c r="GA60" s="19"/>
      <c r="GB60" s="19"/>
      <c r="GC60" s="19"/>
      <c r="GD60" s="19"/>
      <c r="GE60" s="19"/>
      <c r="GF60" s="19"/>
      <c r="GG60" s="19"/>
      <c r="GH60" s="19"/>
      <c r="GI60" s="19"/>
      <c r="GJ60" s="19"/>
      <c r="GK60" s="19"/>
      <c r="GL60" s="19"/>
      <c r="GM60" s="19"/>
      <c r="GN60" s="19"/>
      <c r="GO60" s="19"/>
      <c r="GP60" s="19"/>
      <c r="GQ60" s="19"/>
      <c r="GR60" s="19"/>
      <c r="GS60" s="19"/>
      <c r="GT60" s="19"/>
      <c r="GU60" s="19"/>
      <c r="GV60" s="19"/>
      <c r="GW60" s="19"/>
      <c r="GX60" s="19"/>
      <c r="GY60" s="19"/>
      <c r="GZ60" s="19"/>
      <c r="HA60" s="19"/>
      <c r="HB60" s="19"/>
      <c r="HC60" s="19"/>
      <c r="HD60" s="19"/>
      <c r="HE60" s="19"/>
      <c r="HF60" s="19"/>
      <c r="HG60" s="19"/>
      <c r="HH60" s="19"/>
      <c r="HI60" s="19"/>
      <c r="HJ60" s="19"/>
      <c r="HK60" s="19"/>
      <c r="HL60" s="19"/>
      <c r="HM60" s="19"/>
      <c r="HN60" s="19"/>
      <c r="HO60" s="19"/>
      <c r="HP60" s="19"/>
      <c r="HQ60" s="19"/>
      <c r="HR60" s="19"/>
      <c r="HS60" s="19"/>
      <c r="HT60" s="19"/>
      <c r="HU60" s="19"/>
      <c r="HV60" s="19"/>
      <c r="HW60" s="19"/>
      <c r="HX60" s="19"/>
      <c r="HY60" s="19"/>
      <c r="HZ60" s="19"/>
      <c r="IA60" s="19"/>
      <c r="IB60" s="19"/>
      <c r="IC60" s="19"/>
      <c r="ID60" s="19"/>
      <c r="IE60" s="19"/>
      <c r="IF60" s="19"/>
      <c r="IG60" s="19"/>
      <c r="IH60" s="19"/>
      <c r="II60" s="19"/>
      <c r="IJ60" s="19"/>
      <c r="IK60" s="19"/>
      <c r="IL60" s="19"/>
      <c r="IM60" s="19"/>
      <c r="IN60" s="19"/>
      <c r="IO60" s="19"/>
      <c r="IP60" s="19"/>
      <c r="IQ60" s="19"/>
      <c r="IR60" s="19"/>
      <c r="IS60" s="19"/>
    </row>
    <row r="61" spans="1:253" ht="60" x14ac:dyDescent="0.2">
      <c r="A61" s="99" t="s">
        <v>16</v>
      </c>
      <c r="B61" s="95" t="s">
        <v>167</v>
      </c>
      <c r="C61" s="101" t="s">
        <v>17</v>
      </c>
      <c r="D61" s="20">
        <v>1434</v>
      </c>
      <c r="E61" s="38"/>
      <c r="F61" s="38">
        <f>D61*E61</f>
        <v>0</v>
      </c>
      <c r="G61" s="38"/>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9"/>
      <c r="AS61" s="19"/>
      <c r="AT61" s="19"/>
      <c r="AU61" s="19"/>
      <c r="AV61" s="19"/>
      <c r="AW61" s="19"/>
      <c r="AX61" s="19"/>
      <c r="AY61" s="19"/>
      <c r="AZ61" s="19"/>
      <c r="BA61" s="19"/>
      <c r="BB61" s="19"/>
      <c r="BC61" s="19"/>
      <c r="BD61" s="19"/>
      <c r="BE61" s="19"/>
      <c r="BF61" s="19"/>
      <c r="BG61" s="19"/>
      <c r="BH61" s="19"/>
      <c r="BI61" s="19"/>
      <c r="BJ61" s="19"/>
      <c r="BK61" s="19"/>
      <c r="BL61" s="19"/>
      <c r="BM61" s="19"/>
      <c r="BN61" s="19"/>
      <c r="BO61" s="19"/>
      <c r="BP61" s="19"/>
      <c r="BQ61" s="19"/>
      <c r="BR61" s="19"/>
      <c r="BS61" s="19"/>
      <c r="BT61" s="19"/>
      <c r="BU61" s="19"/>
      <c r="BV61" s="19"/>
      <c r="BW61" s="19"/>
      <c r="BX61" s="19"/>
      <c r="BY61" s="19"/>
      <c r="BZ61" s="19"/>
      <c r="CA61" s="19"/>
      <c r="CB61" s="19"/>
      <c r="CC61" s="19"/>
      <c r="CD61" s="19"/>
      <c r="CE61" s="19"/>
      <c r="CF61" s="19"/>
      <c r="CG61" s="19"/>
      <c r="CH61" s="19"/>
      <c r="CI61" s="19"/>
      <c r="CJ61" s="19"/>
      <c r="CK61" s="19"/>
      <c r="CL61" s="19"/>
      <c r="CM61" s="19"/>
      <c r="CN61" s="19"/>
      <c r="CO61" s="19"/>
      <c r="CP61" s="19"/>
      <c r="CQ61" s="19"/>
      <c r="CR61" s="19"/>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row>
    <row r="62" spans="1:253" x14ac:dyDescent="0.15">
      <c r="A62" s="227" t="s">
        <v>5</v>
      </c>
      <c r="B62" s="228"/>
      <c r="C62" s="227"/>
      <c r="D62" s="227"/>
      <c r="E62" s="229"/>
      <c r="F62" s="31">
        <f>SUM(F60:F61)</f>
        <v>0</v>
      </c>
      <c r="G62" s="48"/>
    </row>
    <row r="63" spans="1:253" x14ac:dyDescent="0.15">
      <c r="A63" s="40"/>
      <c r="B63" s="40"/>
      <c r="C63" s="40"/>
      <c r="D63" s="40"/>
      <c r="E63" s="40"/>
      <c r="F63" s="49"/>
    </row>
    <row r="64" spans="1:253" x14ac:dyDescent="0.15">
      <c r="A64" s="23"/>
      <c r="B64" s="34" t="s">
        <v>18</v>
      </c>
      <c r="C64" s="25"/>
      <c r="D64" s="35"/>
      <c r="E64" s="35"/>
      <c r="F64" s="36"/>
    </row>
    <row r="65" spans="1:7" x14ac:dyDescent="0.15">
      <c r="D65" s="33"/>
      <c r="E65" s="33"/>
      <c r="F65" s="33"/>
    </row>
    <row r="66" spans="1:7" ht="120" x14ac:dyDescent="0.15">
      <c r="A66" s="32">
        <v>1</v>
      </c>
      <c r="B66" s="102" t="s">
        <v>168</v>
      </c>
      <c r="C66" s="92" t="s">
        <v>2</v>
      </c>
      <c r="D66" s="30">
        <v>148.91</v>
      </c>
      <c r="E66" s="30"/>
      <c r="F66" s="30">
        <f t="shared" ref="F66:F68" si="4">SUM(D66*E66)</f>
        <v>0</v>
      </c>
      <c r="G66" s="50"/>
    </row>
    <row r="67" spans="1:7" ht="60" x14ac:dyDescent="0.15">
      <c r="A67" s="32">
        <v>2</v>
      </c>
      <c r="B67" s="95" t="s">
        <v>169</v>
      </c>
      <c r="C67" s="92" t="s">
        <v>2</v>
      </c>
      <c r="D67" s="30">
        <v>135</v>
      </c>
      <c r="E67" s="30"/>
      <c r="F67" s="30">
        <f t="shared" si="4"/>
        <v>0</v>
      </c>
      <c r="G67" s="50"/>
    </row>
    <row r="68" spans="1:7" ht="45" x14ac:dyDescent="0.15">
      <c r="A68" s="32">
        <v>3</v>
      </c>
      <c r="B68" s="93" t="s">
        <v>170</v>
      </c>
      <c r="C68" s="92" t="s">
        <v>2</v>
      </c>
      <c r="D68" s="30">
        <v>181.52</v>
      </c>
      <c r="E68" s="30"/>
      <c r="F68" s="30">
        <f t="shared" si="4"/>
        <v>0</v>
      </c>
      <c r="G68" s="50"/>
    </row>
    <row r="69" spans="1:7" x14ac:dyDescent="0.15">
      <c r="A69" s="230" t="s">
        <v>5</v>
      </c>
      <c r="B69" s="231"/>
      <c r="C69" s="230"/>
      <c r="D69" s="230"/>
      <c r="E69" s="230"/>
      <c r="F69" s="31">
        <f>SUM(F66:F68)</f>
        <v>0</v>
      </c>
    </row>
    <row r="70" spans="1:7" x14ac:dyDescent="0.15">
      <c r="B70" s="21"/>
      <c r="D70" s="33"/>
      <c r="E70" s="33"/>
      <c r="F70" s="33"/>
    </row>
    <row r="71" spans="1:7" ht="15" x14ac:dyDescent="0.15">
      <c r="A71" s="23"/>
      <c r="B71" s="24" t="s">
        <v>19</v>
      </c>
      <c r="C71" s="25"/>
      <c r="D71" s="35"/>
      <c r="E71" s="35"/>
      <c r="F71" s="36"/>
    </row>
    <row r="72" spans="1:7" x14ac:dyDescent="0.15">
      <c r="B72" s="21"/>
      <c r="D72" s="33"/>
      <c r="E72" s="33"/>
      <c r="F72" s="33"/>
    </row>
    <row r="73" spans="1:7" ht="90" x14ac:dyDescent="0.15">
      <c r="A73" s="32">
        <v>1</v>
      </c>
      <c r="B73" s="93" t="s">
        <v>171</v>
      </c>
      <c r="C73" s="92" t="s">
        <v>2</v>
      </c>
      <c r="D73" s="30">
        <v>182.52</v>
      </c>
      <c r="E73" s="30"/>
      <c r="F73" s="30">
        <f t="shared" ref="F73:F74" si="5">SUM(D73*E73)</f>
        <v>0</v>
      </c>
    </row>
    <row r="74" spans="1:7" ht="45" x14ac:dyDescent="0.15">
      <c r="A74" s="32">
        <v>2</v>
      </c>
      <c r="B74" s="93" t="s">
        <v>172</v>
      </c>
      <c r="C74" s="92" t="s">
        <v>20</v>
      </c>
      <c r="D74" s="30">
        <v>19.559999999999999</v>
      </c>
      <c r="E74" s="30"/>
      <c r="F74" s="30">
        <f t="shared" si="5"/>
        <v>0</v>
      </c>
    </row>
    <row r="75" spans="1:7" x14ac:dyDescent="0.15">
      <c r="A75" s="230" t="s">
        <v>5</v>
      </c>
      <c r="B75" s="231"/>
      <c r="C75" s="230"/>
      <c r="D75" s="230"/>
      <c r="E75" s="230"/>
      <c r="F75" s="31">
        <f>SUM(F73:F74)</f>
        <v>0</v>
      </c>
    </row>
    <row r="76" spans="1:7" x14ac:dyDescent="0.15">
      <c r="B76" s="21"/>
      <c r="D76" s="33"/>
      <c r="E76" s="33"/>
      <c r="F76" s="33"/>
    </row>
    <row r="77" spans="1:7" ht="15" x14ac:dyDescent="0.15">
      <c r="A77" s="23"/>
      <c r="B77" s="24" t="s">
        <v>176</v>
      </c>
      <c r="C77" s="25"/>
      <c r="D77" s="35"/>
      <c r="E77" s="35"/>
      <c r="F77" s="36"/>
    </row>
    <row r="78" spans="1:7" x14ac:dyDescent="0.15">
      <c r="B78" s="22"/>
      <c r="D78" s="33"/>
      <c r="E78" s="33"/>
      <c r="F78" s="33"/>
    </row>
    <row r="79" spans="1:7" ht="90" x14ac:dyDescent="0.15">
      <c r="A79" s="32">
        <v>1</v>
      </c>
      <c r="B79" s="93" t="s">
        <v>173</v>
      </c>
      <c r="C79" s="92" t="s">
        <v>2</v>
      </c>
      <c r="D79" s="30">
        <v>100.06</v>
      </c>
      <c r="E79" s="30"/>
      <c r="F79" s="30">
        <f t="shared" ref="F79" si="6">SUM(D79*E79)</f>
        <v>0</v>
      </c>
    </row>
    <row r="80" spans="1:7" ht="90" x14ac:dyDescent="0.15">
      <c r="A80" s="32">
        <v>2</v>
      </c>
      <c r="B80" s="93" t="s">
        <v>174</v>
      </c>
      <c r="C80" s="92" t="s">
        <v>2</v>
      </c>
      <c r="D80" s="30">
        <v>106.1</v>
      </c>
      <c r="E80" s="30"/>
      <c r="F80" s="30">
        <f>SUM(D80*E80)</f>
        <v>0</v>
      </c>
    </row>
    <row r="81" spans="1:6" ht="195" x14ac:dyDescent="0.15">
      <c r="A81" s="32">
        <v>3</v>
      </c>
      <c r="B81" s="93" t="s">
        <v>175</v>
      </c>
      <c r="C81" s="92" t="s">
        <v>2</v>
      </c>
      <c r="D81" s="30">
        <v>88.1</v>
      </c>
      <c r="E81" s="30"/>
      <c r="F81" s="30">
        <f>SUM(D81*E81)</f>
        <v>0</v>
      </c>
    </row>
    <row r="82" spans="1:6" x14ac:dyDescent="0.15">
      <c r="A82" s="230" t="s">
        <v>5</v>
      </c>
      <c r="B82" s="231"/>
      <c r="C82" s="230"/>
      <c r="D82" s="230"/>
      <c r="E82" s="230"/>
      <c r="F82" s="31">
        <f>SUM(F79:F81)</f>
        <v>0</v>
      </c>
    </row>
    <row r="83" spans="1:6" x14ac:dyDescent="0.15">
      <c r="B83" s="21"/>
      <c r="D83" s="33"/>
      <c r="E83" s="33"/>
      <c r="F83" s="33"/>
    </row>
    <row r="84" spans="1:6" ht="15" x14ac:dyDescent="0.15">
      <c r="A84" s="23"/>
      <c r="B84" s="24" t="s">
        <v>21</v>
      </c>
      <c r="C84" s="25"/>
      <c r="D84" s="35"/>
      <c r="E84" s="35"/>
      <c r="F84" s="36"/>
    </row>
    <row r="85" spans="1:6" x14ac:dyDescent="0.15">
      <c r="B85" s="21"/>
    </row>
    <row r="86" spans="1:6" ht="90" x14ac:dyDescent="0.15">
      <c r="A86" s="32">
        <v>1</v>
      </c>
      <c r="B86" s="93" t="s">
        <v>177</v>
      </c>
      <c r="C86" s="92" t="s">
        <v>2</v>
      </c>
      <c r="D86" s="30">
        <v>100.53</v>
      </c>
      <c r="E86" s="30"/>
      <c r="F86" s="30">
        <f t="shared" ref="F86:F88" si="7">SUM(D86*E86)</f>
        <v>0</v>
      </c>
    </row>
    <row r="87" spans="1:6" ht="105" x14ac:dyDescent="0.15">
      <c r="A87" s="32">
        <v>2</v>
      </c>
      <c r="B87" s="95" t="s">
        <v>178</v>
      </c>
      <c r="C87" s="92" t="s">
        <v>2</v>
      </c>
      <c r="D87" s="30">
        <v>19.47</v>
      </c>
      <c r="E87" s="30"/>
      <c r="F87" s="30">
        <f t="shared" si="7"/>
        <v>0</v>
      </c>
    </row>
    <row r="88" spans="1:6" ht="120" x14ac:dyDescent="0.15">
      <c r="A88" s="32">
        <v>3</v>
      </c>
      <c r="B88" s="93" t="s">
        <v>179</v>
      </c>
      <c r="C88" s="92" t="s">
        <v>2</v>
      </c>
      <c r="D88" s="30">
        <v>12.31</v>
      </c>
      <c r="E88" s="30"/>
      <c r="F88" s="30">
        <f t="shared" si="7"/>
        <v>0</v>
      </c>
    </row>
    <row r="89" spans="1:6" x14ac:dyDescent="0.15">
      <c r="A89" s="230" t="s">
        <v>5</v>
      </c>
      <c r="B89" s="231"/>
      <c r="C89" s="230"/>
      <c r="D89" s="230"/>
      <c r="E89" s="230"/>
      <c r="F89" s="31">
        <f>SUM(F86:F88)</f>
        <v>0</v>
      </c>
    </row>
    <row r="90" spans="1:6" x14ac:dyDescent="0.15">
      <c r="B90" s="22"/>
      <c r="D90" s="33"/>
      <c r="E90" s="33"/>
      <c r="F90" s="49"/>
    </row>
    <row r="91" spans="1:6" ht="15" x14ac:dyDescent="0.15">
      <c r="A91" s="23"/>
      <c r="B91" s="24" t="s">
        <v>533</v>
      </c>
      <c r="C91" s="25"/>
      <c r="D91" s="35"/>
      <c r="E91" s="35"/>
      <c r="F91" s="51"/>
    </row>
    <row r="92" spans="1:6" x14ac:dyDescent="0.15">
      <c r="B92" s="22"/>
      <c r="D92" s="33"/>
      <c r="E92" s="33"/>
      <c r="F92" s="49"/>
    </row>
    <row r="93" spans="1:6" ht="90" x14ac:dyDescent="0.15">
      <c r="A93" s="32">
        <v>1</v>
      </c>
      <c r="B93" s="93" t="s">
        <v>180</v>
      </c>
      <c r="C93" s="92" t="s">
        <v>20</v>
      </c>
      <c r="D93" s="30">
        <v>14.2</v>
      </c>
      <c r="E93" s="30"/>
      <c r="F93" s="30">
        <f t="shared" ref="F93:F95" si="8">SUM(D93*E93)</f>
        <v>0</v>
      </c>
    </row>
    <row r="94" spans="1:6" ht="105" x14ac:dyDescent="0.15">
      <c r="A94" s="32">
        <v>2</v>
      </c>
      <c r="B94" s="95" t="s">
        <v>181</v>
      </c>
      <c r="C94" s="92" t="s">
        <v>22</v>
      </c>
      <c r="D94" s="30">
        <v>17.2</v>
      </c>
      <c r="E94" s="30"/>
      <c r="F94" s="30">
        <f t="shared" si="8"/>
        <v>0</v>
      </c>
    </row>
    <row r="95" spans="1:6" ht="75" x14ac:dyDescent="0.15">
      <c r="A95" s="32">
        <v>3</v>
      </c>
      <c r="B95" s="93" t="s">
        <v>182</v>
      </c>
      <c r="C95" s="92" t="s">
        <v>20</v>
      </c>
      <c r="D95" s="30">
        <v>36.58</v>
      </c>
      <c r="E95" s="30"/>
      <c r="F95" s="30">
        <f t="shared" si="8"/>
        <v>0</v>
      </c>
    </row>
    <row r="96" spans="1:6" x14ac:dyDescent="0.15">
      <c r="A96" s="230" t="s">
        <v>5</v>
      </c>
      <c r="B96" s="231"/>
      <c r="C96" s="230"/>
      <c r="D96" s="230"/>
      <c r="E96" s="230"/>
      <c r="F96" s="31">
        <f>SUM(F93:F95)</f>
        <v>0</v>
      </c>
    </row>
    <row r="97" spans="1:6" x14ac:dyDescent="0.15">
      <c r="B97" s="21"/>
      <c r="D97" s="33"/>
      <c r="E97" s="33"/>
      <c r="F97" s="33"/>
    </row>
    <row r="98" spans="1:6" ht="15" x14ac:dyDescent="0.15">
      <c r="A98" s="23"/>
      <c r="B98" s="24" t="s">
        <v>183</v>
      </c>
      <c r="C98" s="25"/>
      <c r="D98" s="35"/>
      <c r="E98" s="35"/>
      <c r="F98" s="36"/>
    </row>
    <row r="99" spans="1:6" x14ac:dyDescent="0.15">
      <c r="B99" s="21"/>
      <c r="D99" s="33"/>
      <c r="E99" s="33"/>
      <c r="F99" s="33"/>
    </row>
    <row r="100" spans="1:6" ht="90" x14ac:dyDescent="0.15">
      <c r="A100" s="32">
        <v>1</v>
      </c>
      <c r="B100" s="102" t="s">
        <v>184</v>
      </c>
      <c r="C100" s="92" t="s">
        <v>2</v>
      </c>
      <c r="D100" s="30">
        <v>57.6</v>
      </c>
      <c r="E100" s="30"/>
      <c r="F100" s="30">
        <f t="shared" ref="F100:F104" si="9">SUM(D100*E100)</f>
        <v>0</v>
      </c>
    </row>
    <row r="101" spans="1:6" ht="75" x14ac:dyDescent="0.15">
      <c r="A101" s="32">
        <v>2</v>
      </c>
      <c r="B101" s="95" t="s">
        <v>185</v>
      </c>
      <c r="C101" s="92" t="s">
        <v>2</v>
      </c>
      <c r="D101" s="30">
        <v>104.97</v>
      </c>
      <c r="E101" s="30"/>
      <c r="F101" s="30">
        <f t="shared" si="9"/>
        <v>0</v>
      </c>
    </row>
    <row r="102" spans="1:6" ht="75" x14ac:dyDescent="0.15">
      <c r="A102" s="32">
        <v>3</v>
      </c>
      <c r="B102" s="95" t="s">
        <v>186</v>
      </c>
      <c r="C102" s="92" t="s">
        <v>2</v>
      </c>
      <c r="D102" s="30">
        <v>3.2</v>
      </c>
      <c r="E102" s="30"/>
      <c r="F102" s="30">
        <f t="shared" si="9"/>
        <v>0</v>
      </c>
    </row>
    <row r="103" spans="1:6" ht="75" x14ac:dyDescent="0.15">
      <c r="A103" s="32">
        <v>4</v>
      </c>
      <c r="B103" s="93" t="s">
        <v>187</v>
      </c>
      <c r="C103" s="92" t="s">
        <v>20</v>
      </c>
      <c r="D103" s="30">
        <v>72.680000000000007</v>
      </c>
      <c r="E103" s="30"/>
      <c r="F103" s="30">
        <f t="shared" si="9"/>
        <v>0</v>
      </c>
    </row>
    <row r="104" spans="1:6" ht="45" x14ac:dyDescent="0.15">
      <c r="A104" s="32">
        <v>5</v>
      </c>
      <c r="B104" s="93" t="s">
        <v>188</v>
      </c>
      <c r="C104" s="92" t="s">
        <v>2</v>
      </c>
      <c r="D104" s="30">
        <v>63.09</v>
      </c>
      <c r="E104" s="30"/>
      <c r="F104" s="30">
        <f t="shared" si="9"/>
        <v>0</v>
      </c>
    </row>
    <row r="105" spans="1:6" x14ac:dyDescent="0.15">
      <c r="A105" s="230" t="s">
        <v>5</v>
      </c>
      <c r="B105" s="231"/>
      <c r="C105" s="230"/>
      <c r="D105" s="230"/>
      <c r="E105" s="230"/>
      <c r="F105" s="31">
        <f>SUM(F100:F104)</f>
        <v>0</v>
      </c>
    </row>
    <row r="106" spans="1:6" x14ac:dyDescent="0.15">
      <c r="B106" s="21"/>
      <c r="D106" s="33"/>
      <c r="E106" s="33"/>
      <c r="F106" s="33"/>
    </row>
    <row r="107" spans="1:6" ht="15" x14ac:dyDescent="0.15">
      <c r="A107" s="23"/>
      <c r="B107" s="24" t="s">
        <v>189</v>
      </c>
      <c r="C107" s="25"/>
      <c r="D107" s="35"/>
      <c r="E107" s="35"/>
      <c r="F107" s="36"/>
    </row>
    <row r="108" spans="1:6" x14ac:dyDescent="0.15">
      <c r="B108" s="21"/>
      <c r="D108" s="33"/>
      <c r="E108" s="33"/>
      <c r="F108" s="33"/>
    </row>
    <row r="109" spans="1:6" ht="210" x14ac:dyDescent="0.15">
      <c r="A109" s="66">
        <v>1</v>
      </c>
      <c r="B109" s="93" t="s">
        <v>190</v>
      </c>
      <c r="C109" s="53"/>
      <c r="D109" s="54"/>
      <c r="E109" s="55"/>
      <c r="F109" s="54"/>
    </row>
    <row r="110" spans="1:6" ht="15" x14ac:dyDescent="0.15">
      <c r="A110" s="67"/>
      <c r="B110" s="93" t="s">
        <v>23</v>
      </c>
      <c r="C110" s="57" t="s">
        <v>3</v>
      </c>
      <c r="D110" s="58">
        <v>2</v>
      </c>
      <c r="E110" s="33"/>
      <c r="F110" s="59">
        <f t="shared" ref="F110:F119" si="10">SUM(D110*E110)</f>
        <v>0</v>
      </c>
    </row>
    <row r="111" spans="1:6" ht="15" x14ac:dyDescent="0.15">
      <c r="A111" s="67"/>
      <c r="B111" s="93" t="s">
        <v>24</v>
      </c>
      <c r="C111" s="69" t="s">
        <v>3</v>
      </c>
      <c r="D111" s="62">
        <v>1</v>
      </c>
      <c r="E111" s="35"/>
      <c r="F111" s="30">
        <f t="shared" si="10"/>
        <v>0</v>
      </c>
    </row>
    <row r="112" spans="1:6" ht="15" x14ac:dyDescent="0.15">
      <c r="A112" s="67"/>
      <c r="B112" s="93" t="s">
        <v>25</v>
      </c>
      <c r="C112" s="69" t="s">
        <v>3</v>
      </c>
      <c r="D112" s="62">
        <v>1</v>
      </c>
      <c r="E112" s="35"/>
      <c r="F112" s="30">
        <f t="shared" si="10"/>
        <v>0</v>
      </c>
    </row>
    <row r="113" spans="1:6" ht="15" x14ac:dyDescent="0.15">
      <c r="A113" s="70"/>
      <c r="B113" s="93" t="s">
        <v>26</v>
      </c>
      <c r="C113" s="92" t="s">
        <v>3</v>
      </c>
      <c r="D113" s="62">
        <v>1</v>
      </c>
      <c r="E113" s="30"/>
      <c r="F113" s="30">
        <f t="shared" si="10"/>
        <v>0</v>
      </c>
    </row>
    <row r="114" spans="1:6" ht="225" x14ac:dyDescent="0.15">
      <c r="A114" s="103">
        <v>2</v>
      </c>
      <c r="B114" s="93" t="s">
        <v>191</v>
      </c>
      <c r="C114" s="104"/>
      <c r="D114" s="33"/>
      <c r="E114" s="33"/>
      <c r="F114" s="33"/>
    </row>
    <row r="115" spans="1:6" ht="15" x14ac:dyDescent="0.15">
      <c r="A115" s="67"/>
      <c r="B115" s="93" t="s">
        <v>27</v>
      </c>
      <c r="C115" s="105" t="s">
        <v>3</v>
      </c>
      <c r="D115" s="33">
        <v>2</v>
      </c>
      <c r="E115" s="33"/>
      <c r="F115" s="65">
        <f t="shared" si="10"/>
        <v>0</v>
      </c>
    </row>
    <row r="116" spans="1:6" ht="225" x14ac:dyDescent="0.15">
      <c r="A116" s="66">
        <v>3</v>
      </c>
      <c r="B116" s="93" t="s">
        <v>192</v>
      </c>
      <c r="C116" s="53"/>
      <c r="D116" s="54"/>
      <c r="E116" s="55"/>
      <c r="F116" s="54"/>
    </row>
    <row r="117" spans="1:6" ht="15" x14ac:dyDescent="0.15">
      <c r="A117" s="67"/>
      <c r="B117" s="93" t="s">
        <v>28</v>
      </c>
      <c r="C117" s="57" t="s">
        <v>3</v>
      </c>
      <c r="D117" s="59">
        <v>7</v>
      </c>
      <c r="E117" s="33"/>
      <c r="F117" s="59">
        <f t="shared" si="10"/>
        <v>0</v>
      </c>
    </row>
    <row r="118" spans="1:6" ht="15" x14ac:dyDescent="0.15">
      <c r="A118" s="67"/>
      <c r="B118" s="93" t="s">
        <v>29</v>
      </c>
      <c r="C118" s="69" t="s">
        <v>3</v>
      </c>
      <c r="D118" s="30">
        <v>2</v>
      </c>
      <c r="E118" s="35"/>
      <c r="F118" s="30">
        <f t="shared" si="10"/>
        <v>0</v>
      </c>
    </row>
    <row r="119" spans="1:6" ht="15" x14ac:dyDescent="0.15">
      <c r="A119" s="70"/>
      <c r="B119" s="93" t="s">
        <v>30</v>
      </c>
      <c r="C119" s="72" t="s">
        <v>3</v>
      </c>
      <c r="D119" s="73">
        <v>4</v>
      </c>
      <c r="E119" s="74"/>
      <c r="F119" s="73">
        <f t="shared" si="10"/>
        <v>0</v>
      </c>
    </row>
    <row r="120" spans="1:6" ht="60" x14ac:dyDescent="0.15">
      <c r="A120" s="32">
        <v>4</v>
      </c>
      <c r="B120" s="102" t="s">
        <v>193</v>
      </c>
      <c r="C120" s="26" t="s">
        <v>20</v>
      </c>
      <c r="D120" s="30">
        <v>9.5</v>
      </c>
      <c r="E120" s="30"/>
      <c r="F120" s="30">
        <f>SUM(D120*E120)</f>
        <v>0</v>
      </c>
    </row>
    <row r="121" spans="1:6" x14ac:dyDescent="0.15">
      <c r="A121" s="230" t="s">
        <v>5</v>
      </c>
      <c r="B121" s="231"/>
      <c r="C121" s="230"/>
      <c r="D121" s="230"/>
      <c r="E121" s="230"/>
      <c r="F121" s="31">
        <f>SUM(F110:F119)</f>
        <v>0</v>
      </c>
    </row>
    <row r="122" spans="1:6" x14ac:dyDescent="0.15">
      <c r="B122" s="21"/>
      <c r="D122" s="33"/>
      <c r="E122" s="33"/>
      <c r="F122" s="33"/>
    </row>
    <row r="123" spans="1:6" ht="15" x14ac:dyDescent="0.15">
      <c r="A123" s="23"/>
      <c r="B123" s="24" t="s">
        <v>31</v>
      </c>
      <c r="C123" s="25"/>
      <c r="D123" s="35"/>
      <c r="E123" s="35"/>
      <c r="F123" s="36"/>
    </row>
    <row r="124" spans="1:6" x14ac:dyDescent="0.15">
      <c r="B124" s="21"/>
      <c r="D124" s="33"/>
      <c r="E124" s="33"/>
      <c r="F124" s="33"/>
    </row>
    <row r="125" spans="1:6" ht="105" x14ac:dyDescent="0.15">
      <c r="A125" s="27">
        <v>1</v>
      </c>
      <c r="B125" s="28" t="s">
        <v>194</v>
      </c>
      <c r="C125" s="29" t="s">
        <v>2</v>
      </c>
      <c r="D125" s="30">
        <v>173.4</v>
      </c>
      <c r="E125" s="30"/>
      <c r="F125" s="30">
        <f t="shared" ref="F125" si="11">SUM(D125*E125)</f>
        <v>0</v>
      </c>
    </row>
    <row r="126" spans="1:6" x14ac:dyDescent="0.15">
      <c r="A126" s="223" t="s">
        <v>5</v>
      </c>
      <c r="B126" s="225"/>
      <c r="C126" s="225"/>
      <c r="D126" s="225"/>
      <c r="E126" s="226"/>
      <c r="F126" s="31">
        <f>SUM(F125)</f>
        <v>0</v>
      </c>
    </row>
    <row r="127" spans="1:6" x14ac:dyDescent="0.15">
      <c r="B127" s="21"/>
      <c r="D127" s="33"/>
      <c r="E127" s="33"/>
      <c r="F127" s="33"/>
    </row>
    <row r="128" spans="1:6" ht="15" x14ac:dyDescent="0.15">
      <c r="A128" s="23"/>
      <c r="B128" s="24" t="s">
        <v>532</v>
      </c>
      <c r="C128" s="25"/>
      <c r="D128" s="35"/>
      <c r="E128" s="35"/>
      <c r="F128" s="36"/>
    </row>
    <row r="129" spans="1:7" x14ac:dyDescent="0.15">
      <c r="B129" s="21"/>
      <c r="D129" s="33"/>
      <c r="E129" s="33"/>
      <c r="F129" s="33"/>
    </row>
    <row r="130" spans="1:7" ht="105" x14ac:dyDescent="0.15">
      <c r="A130" s="32">
        <v>1</v>
      </c>
      <c r="B130" s="93" t="s">
        <v>195</v>
      </c>
      <c r="C130" s="92" t="s">
        <v>2</v>
      </c>
      <c r="D130" s="30">
        <v>403.8</v>
      </c>
      <c r="E130" s="30"/>
      <c r="F130" s="30">
        <f t="shared" ref="F130:F134" si="12">SUM(D130*E130)</f>
        <v>0</v>
      </c>
      <c r="G130" s="50"/>
    </row>
    <row r="131" spans="1:7" ht="105" x14ac:dyDescent="0.15">
      <c r="A131" s="32">
        <v>2</v>
      </c>
      <c r="B131" s="93" t="s">
        <v>196</v>
      </c>
      <c r="C131" s="92" t="s">
        <v>2</v>
      </c>
      <c r="D131" s="75">
        <v>88.07</v>
      </c>
      <c r="E131" s="30"/>
      <c r="F131" s="30">
        <f t="shared" si="12"/>
        <v>0</v>
      </c>
      <c r="G131" s="50"/>
    </row>
    <row r="132" spans="1:7" ht="105" x14ac:dyDescent="0.15">
      <c r="A132" s="32">
        <v>3</v>
      </c>
      <c r="B132" s="93" t="s">
        <v>197</v>
      </c>
      <c r="C132" s="92" t="s">
        <v>2</v>
      </c>
      <c r="D132" s="30">
        <v>37</v>
      </c>
      <c r="E132" s="30"/>
      <c r="F132" s="30">
        <f t="shared" si="12"/>
        <v>0</v>
      </c>
    </row>
    <row r="133" spans="1:7" ht="105" x14ac:dyDescent="0.15">
      <c r="A133" s="32">
        <v>4</v>
      </c>
      <c r="B133" s="93" t="s">
        <v>198</v>
      </c>
      <c r="C133" s="92" t="s">
        <v>2</v>
      </c>
      <c r="D133" s="30">
        <v>12</v>
      </c>
      <c r="E133" s="30"/>
      <c r="F133" s="30">
        <f>SUM(D133*E133)</f>
        <v>0</v>
      </c>
    </row>
    <row r="134" spans="1:7" ht="120" x14ac:dyDescent="0.15">
      <c r="A134" s="94">
        <v>5</v>
      </c>
      <c r="B134" s="93" t="s">
        <v>199</v>
      </c>
      <c r="C134" s="92" t="s">
        <v>2</v>
      </c>
      <c r="D134" s="50">
        <v>68.209999999999994</v>
      </c>
      <c r="E134" s="30"/>
      <c r="F134" s="30">
        <f t="shared" si="12"/>
        <v>0</v>
      </c>
    </row>
    <row r="135" spans="1:7" x14ac:dyDescent="0.15">
      <c r="A135" s="223" t="s">
        <v>5</v>
      </c>
      <c r="B135" s="224"/>
      <c r="C135" s="225"/>
      <c r="D135" s="225"/>
      <c r="E135" s="226"/>
      <c r="F135" s="31">
        <f>SUM(F130:F134)</f>
        <v>0</v>
      </c>
    </row>
    <row r="136" spans="1:7" x14ac:dyDescent="0.15">
      <c r="B136" s="21"/>
    </row>
    <row r="137" spans="1:7" x14ac:dyDescent="0.15">
      <c r="B137" s="21"/>
    </row>
    <row r="138" spans="1:7" x14ac:dyDescent="0.15">
      <c r="B138" s="21"/>
    </row>
    <row r="139" spans="1:7" ht="15" x14ac:dyDescent="0.15">
      <c r="B139" s="22" t="s">
        <v>32</v>
      </c>
    </row>
    <row r="141" spans="1:7" x14ac:dyDescent="0.15">
      <c r="A141" s="76" t="s">
        <v>33</v>
      </c>
      <c r="B141" s="53" t="s">
        <v>34</v>
      </c>
      <c r="C141" s="53"/>
      <c r="D141" s="53"/>
      <c r="E141" s="53"/>
      <c r="F141" s="77">
        <f>SUM(F13)</f>
        <v>0</v>
      </c>
    </row>
    <row r="142" spans="1:7" x14ac:dyDescent="0.15">
      <c r="A142" s="61" t="s">
        <v>35</v>
      </c>
      <c r="B142" s="25" t="s">
        <v>36</v>
      </c>
      <c r="C142" s="25"/>
      <c r="D142" s="25"/>
      <c r="E142" s="25"/>
      <c r="F142" s="36">
        <f>SUM(F24)</f>
        <v>0</v>
      </c>
    </row>
    <row r="143" spans="1:7" x14ac:dyDescent="0.15">
      <c r="A143" s="78" t="s">
        <v>37</v>
      </c>
      <c r="B143" s="20" t="s">
        <v>38</v>
      </c>
      <c r="F143" s="65">
        <f>SUM(F34)</f>
        <v>0</v>
      </c>
    </row>
    <row r="144" spans="1:7" x14ac:dyDescent="0.15">
      <c r="A144" s="61" t="s">
        <v>39</v>
      </c>
      <c r="B144" s="25" t="s">
        <v>40</v>
      </c>
      <c r="C144" s="25"/>
      <c r="D144" s="25"/>
      <c r="E144" s="25"/>
      <c r="F144" s="36">
        <f>SUM(F45)</f>
        <v>0</v>
      </c>
    </row>
    <row r="145" spans="1:6" x14ac:dyDescent="0.15">
      <c r="A145" s="78" t="s">
        <v>41</v>
      </c>
      <c r="B145" s="20" t="s">
        <v>42</v>
      </c>
      <c r="F145" s="65">
        <f>SUM(F56)</f>
        <v>0</v>
      </c>
    </row>
    <row r="146" spans="1:6" x14ac:dyDescent="0.15">
      <c r="A146" s="61" t="s">
        <v>43</v>
      </c>
      <c r="B146" s="20" t="s">
        <v>44</v>
      </c>
      <c r="F146" s="65">
        <f>SUM(F62)</f>
        <v>0</v>
      </c>
    </row>
    <row r="147" spans="1:6" x14ac:dyDescent="0.15">
      <c r="A147" s="78" t="s">
        <v>45</v>
      </c>
      <c r="B147" s="25" t="s">
        <v>46</v>
      </c>
      <c r="C147" s="25"/>
      <c r="D147" s="25"/>
      <c r="E147" s="25"/>
      <c r="F147" s="36">
        <f>SUM(F69)</f>
        <v>0</v>
      </c>
    </row>
    <row r="148" spans="1:6" x14ac:dyDescent="0.15">
      <c r="A148" s="61" t="s">
        <v>47</v>
      </c>
      <c r="B148" s="20" t="s">
        <v>48</v>
      </c>
      <c r="F148" s="65">
        <f>SUM(F75)</f>
        <v>0</v>
      </c>
    </row>
    <row r="149" spans="1:6" x14ac:dyDescent="0.15">
      <c r="A149" s="61" t="s">
        <v>49</v>
      </c>
      <c r="B149" s="25" t="s">
        <v>50</v>
      </c>
      <c r="C149" s="25"/>
      <c r="D149" s="25"/>
      <c r="E149" s="25"/>
      <c r="F149" s="36">
        <f>SUM(F82)</f>
        <v>0</v>
      </c>
    </row>
    <row r="150" spans="1:6" x14ac:dyDescent="0.15">
      <c r="A150" s="61" t="s">
        <v>51</v>
      </c>
      <c r="B150" s="25" t="s">
        <v>52</v>
      </c>
      <c r="C150" s="25"/>
      <c r="D150" s="25"/>
      <c r="E150" s="25"/>
      <c r="F150" s="36">
        <f>SUM(F89)</f>
        <v>0</v>
      </c>
    </row>
    <row r="151" spans="1:6" x14ac:dyDescent="0.15">
      <c r="A151" s="78" t="s">
        <v>53</v>
      </c>
      <c r="B151" s="25" t="s">
        <v>54</v>
      </c>
      <c r="C151" s="25"/>
      <c r="D151" s="25"/>
      <c r="E151" s="25"/>
      <c r="F151" s="36">
        <f>SUM(F96)</f>
        <v>0</v>
      </c>
    </row>
    <row r="152" spans="1:6" x14ac:dyDescent="0.15">
      <c r="A152" s="61" t="s">
        <v>55</v>
      </c>
      <c r="B152" s="20" t="s">
        <v>56</v>
      </c>
      <c r="F152" s="65">
        <f>SUM(F105)</f>
        <v>0</v>
      </c>
    </row>
    <row r="153" spans="1:6" x14ac:dyDescent="0.15">
      <c r="A153" s="78" t="s">
        <v>57</v>
      </c>
      <c r="B153" s="25" t="s">
        <v>58</v>
      </c>
      <c r="C153" s="25"/>
      <c r="D153" s="25"/>
      <c r="E153" s="25"/>
      <c r="F153" s="36">
        <f>SUM(F121)</f>
        <v>0</v>
      </c>
    </row>
    <row r="154" spans="1:6" x14ac:dyDescent="0.15">
      <c r="A154" s="61" t="s">
        <v>59</v>
      </c>
      <c r="B154" s="20" t="s">
        <v>60</v>
      </c>
      <c r="F154" s="65">
        <f>SUM(F125)</f>
        <v>0</v>
      </c>
    </row>
    <row r="155" spans="1:6" x14ac:dyDescent="0.15">
      <c r="A155" s="78" t="s">
        <v>61</v>
      </c>
      <c r="B155" s="25" t="s">
        <v>62</v>
      </c>
      <c r="C155" s="25"/>
      <c r="D155" s="25"/>
      <c r="E155" s="25"/>
      <c r="F155" s="36">
        <f>SUM(F135)</f>
        <v>0</v>
      </c>
    </row>
    <row r="156" spans="1:6" ht="15" x14ac:dyDescent="0.15">
      <c r="A156" s="79"/>
      <c r="B156" s="80" t="s">
        <v>5</v>
      </c>
      <c r="C156" s="53"/>
      <c r="D156" s="53"/>
      <c r="E156" s="53"/>
      <c r="F156" s="81">
        <f>SUM(F141:F155)</f>
        <v>0</v>
      </c>
    </row>
    <row r="157" spans="1:6" x14ac:dyDescent="0.15">
      <c r="A157" s="23"/>
      <c r="B157" s="25"/>
      <c r="C157" s="25"/>
      <c r="D157" s="25"/>
      <c r="E157" s="25"/>
      <c r="F157" s="30"/>
    </row>
    <row r="158" spans="1:6" x14ac:dyDescent="0.15">
      <c r="A158" s="70"/>
      <c r="B158" s="82"/>
      <c r="C158" s="83"/>
      <c r="D158" s="83"/>
      <c r="E158" s="83"/>
      <c r="F158" s="84"/>
    </row>
  </sheetData>
  <mergeCells count="17">
    <mergeCell ref="B59:G59"/>
    <mergeCell ref="A1:G3"/>
    <mergeCell ref="A105:E105"/>
    <mergeCell ref="A121:E121"/>
    <mergeCell ref="A126:E126"/>
    <mergeCell ref="A13:E13"/>
    <mergeCell ref="A24:E24"/>
    <mergeCell ref="A34:E34"/>
    <mergeCell ref="A45:E45"/>
    <mergeCell ref="A56:E56"/>
    <mergeCell ref="A135:E135"/>
    <mergeCell ref="A62:E62"/>
    <mergeCell ref="A69:E69"/>
    <mergeCell ref="A75:E75"/>
    <mergeCell ref="A82:E82"/>
    <mergeCell ref="A89:E89"/>
    <mergeCell ref="A96:E96"/>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2A418-3BE4-0A4A-A05C-1AB644B9A684}">
  <dimension ref="A1:H160"/>
  <sheetViews>
    <sheetView topLeftCell="A136" zoomScale="93" workbookViewId="0">
      <selection activeCell="B55" sqref="B55:E55"/>
    </sheetView>
  </sheetViews>
  <sheetFormatPr baseColWidth="10" defaultColWidth="7.5" defaultRowHeight="13" x14ac:dyDescent="0.2"/>
  <cols>
    <col min="1" max="1" width="4.83203125" style="1" customWidth="1"/>
    <col min="2" max="2" width="45.5" style="1" customWidth="1"/>
    <col min="3" max="3" width="17" style="110" customWidth="1"/>
    <col min="4" max="4" width="9.6640625" style="110" customWidth="1"/>
    <col min="5" max="5" width="11.6640625" style="1" customWidth="1"/>
    <col min="6" max="6" width="13.5" style="1" customWidth="1"/>
    <col min="7" max="7" width="12.6640625" style="1" customWidth="1"/>
    <col min="8" max="16384" width="7.5" style="1"/>
  </cols>
  <sheetData>
    <row r="1" spans="1:8" ht="150" customHeight="1" x14ac:dyDescent="0.2">
      <c r="A1" s="236" t="s">
        <v>465</v>
      </c>
      <c r="B1" s="236"/>
      <c r="C1" s="236"/>
      <c r="D1" s="236"/>
      <c r="E1" s="236"/>
      <c r="F1" s="236"/>
      <c r="G1" s="236"/>
      <c r="H1" s="118"/>
    </row>
    <row r="2" spans="1:8" ht="13.75" customHeight="1" x14ac:dyDescent="0.15">
      <c r="A2" s="20"/>
      <c r="B2" s="22" t="s">
        <v>102</v>
      </c>
      <c r="C2" s="107" t="s">
        <v>103</v>
      </c>
      <c r="D2" s="107" t="s">
        <v>104</v>
      </c>
      <c r="E2" s="20" t="s">
        <v>105</v>
      </c>
      <c r="F2" s="20" t="s">
        <v>106</v>
      </c>
      <c r="G2" s="91"/>
      <c r="H2" s="118"/>
    </row>
    <row r="3" spans="1:8" ht="15.5" customHeight="1" x14ac:dyDescent="0.2">
      <c r="A3" s="91"/>
      <c r="B3" s="91"/>
      <c r="C3" s="141"/>
      <c r="D3" s="141"/>
      <c r="E3" s="91"/>
      <c r="F3" s="91"/>
      <c r="G3" s="91"/>
      <c r="H3" s="118"/>
    </row>
    <row r="4" spans="1:8" ht="15.75" customHeight="1" x14ac:dyDescent="0.15">
      <c r="A4" s="240" t="s">
        <v>1</v>
      </c>
      <c r="B4" s="241"/>
      <c r="C4" s="241"/>
      <c r="D4" s="241"/>
      <c r="E4" s="241"/>
      <c r="F4" s="242"/>
      <c r="G4" s="175"/>
      <c r="H4" s="118"/>
    </row>
    <row r="5" spans="1:8" ht="15.75" customHeight="1" x14ac:dyDescent="0.15">
      <c r="A5" s="175"/>
      <c r="B5" s="175"/>
      <c r="C5" s="141"/>
      <c r="D5" s="141"/>
      <c r="E5" s="175"/>
      <c r="F5" s="175"/>
      <c r="G5" s="175"/>
      <c r="H5" s="118"/>
    </row>
    <row r="6" spans="1:8" ht="33.5" customHeight="1" x14ac:dyDescent="0.2">
      <c r="A6" s="171">
        <v>1</v>
      </c>
      <c r="B6" s="93" t="s">
        <v>4</v>
      </c>
      <c r="C6" s="172" t="s">
        <v>2</v>
      </c>
      <c r="D6" s="106">
        <v>24</v>
      </c>
      <c r="E6" s="16"/>
      <c r="F6" s="15"/>
      <c r="G6" s="91"/>
      <c r="H6" s="118"/>
    </row>
    <row r="7" spans="1:8" ht="78.75" customHeight="1" x14ac:dyDescent="0.15">
      <c r="A7" s="171">
        <v>2</v>
      </c>
      <c r="B7" s="93" t="s">
        <v>202</v>
      </c>
      <c r="C7" s="172" t="s">
        <v>2</v>
      </c>
      <c r="D7" s="106">
        <v>24</v>
      </c>
      <c r="E7" s="9"/>
      <c r="F7" s="8"/>
      <c r="G7" s="113"/>
      <c r="H7" s="118"/>
    </row>
    <row r="8" spans="1:8" ht="15.75" customHeight="1" x14ac:dyDescent="0.15">
      <c r="A8" s="250" t="s">
        <v>5</v>
      </c>
      <c r="B8" s="254"/>
      <c r="C8" s="251"/>
      <c r="D8" s="251"/>
      <c r="E8" s="252"/>
      <c r="F8" s="6"/>
      <c r="G8" s="175"/>
      <c r="H8" s="118"/>
    </row>
    <row r="9" spans="1:8" ht="14.25" customHeight="1" x14ac:dyDescent="0.15">
      <c r="A9" s="175"/>
      <c r="B9" s="175"/>
      <c r="C9" s="141"/>
      <c r="D9" s="141"/>
      <c r="E9" s="175"/>
      <c r="F9" s="175"/>
      <c r="G9" s="175"/>
      <c r="H9" s="118"/>
    </row>
    <row r="10" spans="1:8" ht="15.75" customHeight="1" x14ac:dyDescent="0.15">
      <c r="A10" s="240" t="s">
        <v>208</v>
      </c>
      <c r="B10" s="253"/>
      <c r="C10" s="241"/>
      <c r="D10" s="241"/>
      <c r="E10" s="241"/>
      <c r="F10" s="242"/>
      <c r="G10" s="175"/>
      <c r="H10" s="118"/>
    </row>
    <row r="11" spans="1:8" ht="127.5" customHeight="1" x14ac:dyDescent="0.15">
      <c r="A11" s="171">
        <v>1</v>
      </c>
      <c r="B11" s="93" t="s">
        <v>203</v>
      </c>
      <c r="C11" s="172" t="s">
        <v>8</v>
      </c>
      <c r="D11" s="106">
        <v>6.72</v>
      </c>
      <c r="E11" s="8"/>
      <c r="F11" s="8"/>
      <c r="G11" s="113"/>
      <c r="H11" s="118"/>
    </row>
    <row r="12" spans="1:8" ht="63" customHeight="1" x14ac:dyDescent="0.15">
      <c r="A12" s="171">
        <v>2</v>
      </c>
      <c r="B12" s="93" t="s">
        <v>9</v>
      </c>
      <c r="C12" s="172" t="s">
        <v>8</v>
      </c>
      <c r="D12" s="106">
        <v>2.2999999999999998</v>
      </c>
      <c r="E12" s="9"/>
      <c r="F12" s="8"/>
      <c r="G12" s="113"/>
      <c r="H12" s="118"/>
    </row>
    <row r="13" spans="1:8" ht="109.5" customHeight="1" x14ac:dyDescent="0.15">
      <c r="A13" s="171">
        <v>3</v>
      </c>
      <c r="B13" s="93" t="s">
        <v>204</v>
      </c>
      <c r="C13" s="172" t="s">
        <v>8</v>
      </c>
      <c r="D13" s="106">
        <v>0.85</v>
      </c>
      <c r="E13" s="8"/>
      <c r="F13" s="8"/>
      <c r="G13" s="113"/>
      <c r="H13" s="118"/>
    </row>
    <row r="14" spans="1:8" ht="15.75" customHeight="1" x14ac:dyDescent="0.15">
      <c r="A14" s="250" t="s">
        <v>5</v>
      </c>
      <c r="B14" s="254"/>
      <c r="C14" s="251"/>
      <c r="D14" s="251"/>
      <c r="E14" s="252"/>
      <c r="F14" s="6"/>
      <c r="G14" s="175"/>
      <c r="H14" s="118"/>
    </row>
    <row r="15" spans="1:8" ht="15.75" customHeight="1" x14ac:dyDescent="0.15">
      <c r="A15" s="175"/>
      <c r="B15" s="175"/>
      <c r="C15" s="141"/>
      <c r="D15" s="141"/>
      <c r="E15" s="175"/>
      <c r="F15" s="175"/>
      <c r="G15" s="175"/>
      <c r="H15" s="118"/>
    </row>
    <row r="16" spans="1:8" ht="15.75" customHeight="1" x14ac:dyDescent="0.15">
      <c r="A16" s="240" t="s">
        <v>209</v>
      </c>
      <c r="B16" s="241"/>
      <c r="C16" s="241"/>
      <c r="D16" s="241"/>
      <c r="E16" s="241"/>
      <c r="F16" s="242"/>
      <c r="G16" s="175"/>
      <c r="H16" s="118"/>
    </row>
    <row r="17" spans="1:8" ht="15.75" customHeight="1" x14ac:dyDescent="0.15">
      <c r="A17" s="175"/>
      <c r="B17" s="175"/>
      <c r="C17" s="141"/>
      <c r="D17" s="141"/>
      <c r="E17" s="175"/>
      <c r="F17" s="175"/>
      <c r="G17" s="175"/>
      <c r="H17" s="118"/>
    </row>
    <row r="18" spans="1:8" ht="144.75" customHeight="1" x14ac:dyDescent="0.15">
      <c r="A18" s="171">
        <v>1</v>
      </c>
      <c r="B18" s="173" t="s">
        <v>205</v>
      </c>
      <c r="C18" s="172" t="s">
        <v>8</v>
      </c>
      <c r="D18" s="106">
        <v>8.4</v>
      </c>
      <c r="E18" s="8"/>
      <c r="F18" s="8"/>
      <c r="G18" s="113"/>
      <c r="H18" s="118"/>
    </row>
    <row r="19" spans="1:8" ht="179.25" customHeight="1" x14ac:dyDescent="0.15">
      <c r="A19" s="171">
        <v>2</v>
      </c>
      <c r="B19" s="173" t="s">
        <v>206</v>
      </c>
      <c r="C19" s="172" t="s">
        <v>2</v>
      </c>
      <c r="D19" s="106">
        <v>67.5</v>
      </c>
      <c r="E19" s="8"/>
      <c r="F19" s="8"/>
      <c r="G19" s="118"/>
      <c r="H19" s="118"/>
    </row>
    <row r="20" spans="1:8" ht="15.75" customHeight="1" x14ac:dyDescent="0.2">
      <c r="A20" s="250" t="s">
        <v>5</v>
      </c>
      <c r="B20" s="254"/>
      <c r="C20" s="251"/>
      <c r="D20" s="251"/>
      <c r="E20" s="252"/>
      <c r="F20" s="6"/>
      <c r="G20" s="118"/>
      <c r="H20" s="118"/>
    </row>
    <row r="21" spans="1:8" ht="11.5" customHeight="1" x14ac:dyDescent="0.15">
      <c r="A21" s="175"/>
      <c r="B21" s="175"/>
      <c r="C21" s="141"/>
      <c r="D21" s="141"/>
      <c r="E21" s="175"/>
      <c r="F21" s="175"/>
      <c r="G21" s="118"/>
      <c r="H21" s="118"/>
    </row>
    <row r="22" spans="1:8" ht="15.75" customHeight="1" x14ac:dyDescent="0.2">
      <c r="A22" s="240" t="s">
        <v>466</v>
      </c>
      <c r="B22" s="241"/>
      <c r="C22" s="241"/>
      <c r="D22" s="241"/>
      <c r="E22" s="241"/>
      <c r="F22" s="242"/>
      <c r="G22" s="118"/>
      <c r="H22" s="118"/>
    </row>
    <row r="23" spans="1:8" ht="15.75" customHeight="1" x14ac:dyDescent="0.15">
      <c r="A23" s="175"/>
      <c r="B23" s="175"/>
      <c r="C23" s="141"/>
      <c r="D23" s="141"/>
      <c r="E23" s="175"/>
      <c r="F23" s="175"/>
      <c r="G23" s="118"/>
      <c r="H23" s="118"/>
    </row>
    <row r="24" spans="1:8" ht="108.75" customHeight="1" x14ac:dyDescent="0.15">
      <c r="A24" s="10">
        <v>1</v>
      </c>
      <c r="B24" s="112" t="s">
        <v>210</v>
      </c>
      <c r="C24" s="111" t="s">
        <v>8</v>
      </c>
      <c r="D24" s="106">
        <v>6.72</v>
      </c>
      <c r="E24" s="8"/>
      <c r="F24" s="8"/>
      <c r="G24" s="118"/>
      <c r="H24" s="118"/>
    </row>
    <row r="25" spans="1:8" ht="15.75" customHeight="1" x14ac:dyDescent="0.2">
      <c r="A25" s="250" t="s">
        <v>5</v>
      </c>
      <c r="B25" s="251"/>
      <c r="C25" s="251"/>
      <c r="D25" s="251"/>
      <c r="E25" s="252"/>
      <c r="F25" s="6"/>
      <c r="G25" s="118"/>
      <c r="H25" s="118"/>
    </row>
    <row r="26" spans="1:8" ht="15.75" customHeight="1" x14ac:dyDescent="0.15">
      <c r="A26" s="175"/>
      <c r="B26" s="175"/>
      <c r="C26" s="141"/>
      <c r="D26" s="141"/>
      <c r="E26" s="175"/>
      <c r="F26" s="175"/>
      <c r="G26" s="118"/>
      <c r="H26" s="118"/>
    </row>
    <row r="27" spans="1:8" ht="15.75" customHeight="1" x14ac:dyDescent="0.2">
      <c r="A27" s="240" t="s">
        <v>467</v>
      </c>
      <c r="B27" s="241"/>
      <c r="C27" s="241"/>
      <c r="D27" s="241"/>
      <c r="E27" s="241"/>
      <c r="F27" s="242"/>
      <c r="G27" s="118"/>
      <c r="H27" s="118"/>
    </row>
    <row r="28" spans="1:8" ht="15.75" customHeight="1" x14ac:dyDescent="0.15">
      <c r="A28" s="175"/>
      <c r="B28" s="175"/>
      <c r="C28" s="141"/>
      <c r="D28" s="141"/>
      <c r="E28" s="175"/>
      <c r="F28" s="175"/>
      <c r="G28" s="118"/>
      <c r="H28" s="118"/>
    </row>
    <row r="29" spans="1:8" ht="69.75" customHeight="1" x14ac:dyDescent="0.15">
      <c r="A29" s="10">
        <v>1</v>
      </c>
      <c r="B29" s="112" t="s">
        <v>211</v>
      </c>
      <c r="C29" s="111" t="s">
        <v>20</v>
      </c>
      <c r="D29" s="106">
        <v>21</v>
      </c>
      <c r="E29" s="9"/>
      <c r="F29" s="8"/>
      <c r="G29" s="118"/>
      <c r="H29" s="118"/>
    </row>
    <row r="30" spans="1:8" ht="15.75" customHeight="1" x14ac:dyDescent="0.2">
      <c r="A30" s="250" t="s">
        <v>5</v>
      </c>
      <c r="B30" s="251"/>
      <c r="C30" s="251"/>
      <c r="D30" s="251"/>
      <c r="E30" s="252"/>
      <c r="F30" s="6"/>
      <c r="G30" s="118"/>
      <c r="H30" s="118"/>
    </row>
    <row r="31" spans="1:8" ht="15.75" customHeight="1" x14ac:dyDescent="0.15">
      <c r="A31" s="175"/>
      <c r="B31" s="175"/>
      <c r="C31" s="141"/>
      <c r="D31" s="141"/>
      <c r="E31" s="175"/>
      <c r="F31" s="175"/>
      <c r="G31" s="118"/>
      <c r="H31" s="118"/>
    </row>
    <row r="32" spans="1:8" ht="15.75" customHeight="1" x14ac:dyDescent="0.2">
      <c r="A32" s="240" t="s">
        <v>468</v>
      </c>
      <c r="B32" s="241"/>
      <c r="C32" s="241"/>
      <c r="D32" s="241"/>
      <c r="E32" s="241"/>
      <c r="F32" s="242"/>
      <c r="G32" s="118"/>
      <c r="H32" s="118"/>
    </row>
    <row r="33" spans="1:8" ht="15.75" customHeight="1" x14ac:dyDescent="0.15">
      <c r="A33" s="175"/>
      <c r="B33" s="175"/>
      <c r="C33" s="141"/>
      <c r="D33" s="141"/>
      <c r="E33" s="175"/>
      <c r="F33" s="175"/>
      <c r="G33" s="118"/>
      <c r="H33" s="118"/>
    </row>
    <row r="34" spans="1:8" ht="129" customHeight="1" x14ac:dyDescent="0.15">
      <c r="A34" s="10">
        <v>1</v>
      </c>
      <c r="B34" s="112" t="s">
        <v>212</v>
      </c>
      <c r="C34" s="111" t="s">
        <v>2</v>
      </c>
      <c r="D34" s="106">
        <v>5.25</v>
      </c>
      <c r="E34" s="8"/>
      <c r="F34" s="8"/>
      <c r="G34" s="118"/>
      <c r="H34" s="118"/>
    </row>
    <row r="35" spans="1:8" ht="15.75" customHeight="1" x14ac:dyDescent="0.2">
      <c r="A35" s="250" t="s">
        <v>5</v>
      </c>
      <c r="B35" s="251"/>
      <c r="C35" s="251"/>
      <c r="D35" s="251"/>
      <c r="E35" s="252"/>
      <c r="F35" s="6"/>
      <c r="G35" s="118"/>
      <c r="H35" s="118"/>
    </row>
    <row r="36" spans="1:8" ht="15.75" customHeight="1" x14ac:dyDescent="0.15">
      <c r="A36" s="175"/>
      <c r="B36" s="175"/>
      <c r="C36" s="141"/>
      <c r="D36" s="141"/>
      <c r="E36" s="175"/>
      <c r="F36" s="175"/>
      <c r="G36" s="118"/>
      <c r="H36" s="118"/>
    </row>
    <row r="37" spans="1:8" ht="15.75" customHeight="1" x14ac:dyDescent="0.2">
      <c r="A37" s="240" t="s">
        <v>469</v>
      </c>
      <c r="B37" s="241"/>
      <c r="C37" s="241"/>
      <c r="D37" s="241"/>
      <c r="E37" s="241"/>
      <c r="F37" s="242"/>
      <c r="G37" s="118"/>
      <c r="H37" s="118"/>
    </row>
    <row r="38" spans="1:8" ht="15.75" customHeight="1" x14ac:dyDescent="0.15">
      <c r="A38" s="175"/>
      <c r="B38" s="175"/>
      <c r="C38" s="141"/>
      <c r="D38" s="141"/>
      <c r="E38" s="175"/>
      <c r="F38" s="175"/>
      <c r="G38" s="118"/>
      <c r="H38" s="118"/>
    </row>
    <row r="39" spans="1:8" ht="94.5" customHeight="1" x14ac:dyDescent="0.15">
      <c r="A39" s="10">
        <v>1</v>
      </c>
      <c r="B39" s="112" t="s">
        <v>213</v>
      </c>
      <c r="C39" s="111" t="s">
        <v>3</v>
      </c>
      <c r="D39" s="108">
        <v>1</v>
      </c>
      <c r="E39" s="8"/>
      <c r="F39" s="8"/>
      <c r="G39" s="118"/>
      <c r="H39" s="118"/>
    </row>
    <row r="40" spans="1:8" ht="94.5" customHeight="1" x14ac:dyDescent="0.15">
      <c r="A40" s="10">
        <v>2</v>
      </c>
      <c r="B40" s="112" t="s">
        <v>214</v>
      </c>
      <c r="C40" s="111" t="s">
        <v>3</v>
      </c>
      <c r="D40" s="108">
        <v>1</v>
      </c>
      <c r="E40" s="8"/>
      <c r="F40" s="8"/>
      <c r="G40" s="113"/>
      <c r="H40" s="118"/>
    </row>
    <row r="41" spans="1:8" ht="15.75" customHeight="1" x14ac:dyDescent="0.15">
      <c r="A41" s="250" t="s">
        <v>5</v>
      </c>
      <c r="B41" s="251"/>
      <c r="C41" s="251"/>
      <c r="D41" s="251"/>
      <c r="E41" s="252"/>
      <c r="F41" s="6"/>
      <c r="G41" s="175"/>
      <c r="H41" s="118"/>
    </row>
    <row r="42" spans="1:8" ht="15.75" customHeight="1" x14ac:dyDescent="0.15">
      <c r="A42" s="175"/>
      <c r="B42" s="175"/>
      <c r="C42" s="141"/>
      <c r="D42" s="141"/>
      <c r="E42" s="175"/>
      <c r="F42" s="175"/>
      <c r="G42" s="175"/>
      <c r="H42" s="118"/>
    </row>
    <row r="43" spans="1:8" ht="15.75" customHeight="1" x14ac:dyDescent="0.15">
      <c r="A43" s="240" t="s">
        <v>215</v>
      </c>
      <c r="B43" s="241"/>
      <c r="C43" s="241"/>
      <c r="D43" s="241"/>
      <c r="E43" s="241"/>
      <c r="F43" s="242"/>
      <c r="G43" s="175"/>
      <c r="H43" s="118"/>
    </row>
    <row r="44" spans="1:8" ht="15.75" customHeight="1" x14ac:dyDescent="0.15">
      <c r="A44" s="175"/>
      <c r="B44" s="175"/>
      <c r="C44" s="141"/>
      <c r="D44" s="141"/>
      <c r="E44" s="175"/>
      <c r="F44" s="175"/>
      <c r="G44" s="175"/>
      <c r="H44" s="118"/>
    </row>
    <row r="45" spans="1:8" ht="78.75" customHeight="1" x14ac:dyDescent="0.15">
      <c r="A45" s="10">
        <v>1</v>
      </c>
      <c r="B45" s="112" t="s">
        <v>216</v>
      </c>
      <c r="C45" s="111" t="s">
        <v>2</v>
      </c>
      <c r="D45" s="109">
        <v>67.5</v>
      </c>
      <c r="E45" s="9"/>
      <c r="F45" s="8"/>
      <c r="G45" s="113"/>
      <c r="H45" s="118"/>
    </row>
    <row r="46" spans="1:8" ht="15.75" customHeight="1" x14ac:dyDescent="0.15">
      <c r="A46" s="250" t="s">
        <v>5</v>
      </c>
      <c r="B46" s="251"/>
      <c r="C46" s="251"/>
      <c r="D46" s="251"/>
      <c r="E46" s="252"/>
      <c r="F46" s="6"/>
      <c r="G46" s="175"/>
      <c r="H46" s="118"/>
    </row>
    <row r="47" spans="1:8" ht="57.5" customHeight="1" x14ac:dyDescent="0.2">
      <c r="A47" s="255" t="s">
        <v>32</v>
      </c>
      <c r="B47" s="255"/>
      <c r="C47" s="255"/>
      <c r="D47" s="255"/>
      <c r="E47" s="255"/>
      <c r="F47" s="255"/>
      <c r="G47" s="255"/>
      <c r="H47" s="118"/>
    </row>
    <row r="48" spans="1:8" ht="15.75" customHeight="1" x14ac:dyDescent="0.15">
      <c r="A48" s="176" t="s">
        <v>33</v>
      </c>
      <c r="B48" s="238" t="s">
        <v>34</v>
      </c>
      <c r="C48" s="238"/>
      <c r="D48" s="238"/>
      <c r="E48" s="238"/>
      <c r="F48" s="13"/>
      <c r="G48" s="175"/>
      <c r="H48" s="118"/>
    </row>
    <row r="49" spans="1:8" ht="15.75" customHeight="1" x14ac:dyDescent="0.15">
      <c r="A49" s="176" t="s">
        <v>35</v>
      </c>
      <c r="B49" s="248" t="s">
        <v>228</v>
      </c>
      <c r="C49" s="248"/>
      <c r="D49" s="248"/>
      <c r="E49" s="248"/>
      <c r="F49" s="14"/>
      <c r="G49" s="175"/>
      <c r="H49" s="118"/>
    </row>
    <row r="50" spans="1:8" ht="15.75" customHeight="1" x14ac:dyDescent="0.15">
      <c r="A50" s="176" t="s">
        <v>37</v>
      </c>
      <c r="B50" s="238" t="s">
        <v>40</v>
      </c>
      <c r="C50" s="238"/>
      <c r="D50" s="238"/>
      <c r="E50" s="238"/>
      <c r="F50" s="13"/>
      <c r="G50" s="175"/>
      <c r="H50" s="118"/>
    </row>
    <row r="51" spans="1:8" ht="15.75" customHeight="1" x14ac:dyDescent="0.15">
      <c r="A51" s="176" t="s">
        <v>39</v>
      </c>
      <c r="B51" s="238" t="s">
        <v>42</v>
      </c>
      <c r="C51" s="238"/>
      <c r="D51" s="238"/>
      <c r="E51" s="238"/>
      <c r="F51" s="14"/>
      <c r="G51" s="175"/>
      <c r="H51" s="118"/>
    </row>
    <row r="52" spans="1:8" ht="15.75" customHeight="1" x14ac:dyDescent="0.15">
      <c r="A52" s="176" t="s">
        <v>41</v>
      </c>
      <c r="B52" s="238" t="s">
        <v>48</v>
      </c>
      <c r="C52" s="238"/>
      <c r="D52" s="238"/>
      <c r="E52" s="238"/>
      <c r="F52" s="13"/>
      <c r="G52" s="175"/>
      <c r="H52" s="118"/>
    </row>
    <row r="53" spans="1:8" ht="15.75" customHeight="1" x14ac:dyDescent="0.15">
      <c r="A53" s="176" t="s">
        <v>43</v>
      </c>
      <c r="B53" s="238" t="s">
        <v>52</v>
      </c>
      <c r="C53" s="238"/>
      <c r="D53" s="238"/>
      <c r="E53" s="238"/>
      <c r="F53" s="14"/>
      <c r="G53" s="175"/>
      <c r="H53" s="118"/>
    </row>
    <row r="54" spans="1:8" ht="15.75" customHeight="1" x14ac:dyDescent="0.15">
      <c r="A54" s="176" t="s">
        <v>45</v>
      </c>
      <c r="B54" s="238" t="s">
        <v>58</v>
      </c>
      <c r="C54" s="238"/>
      <c r="D54" s="238"/>
      <c r="E54" s="238"/>
      <c r="F54" s="13"/>
      <c r="G54" s="175"/>
      <c r="H54" s="118"/>
    </row>
    <row r="55" spans="1:8" ht="15.75" customHeight="1" x14ac:dyDescent="0.15">
      <c r="A55" s="176" t="s">
        <v>47</v>
      </c>
      <c r="B55" s="238" t="s">
        <v>62</v>
      </c>
      <c r="C55" s="238"/>
      <c r="D55" s="238"/>
      <c r="E55" s="238"/>
      <c r="F55" s="14"/>
      <c r="G55" s="175"/>
      <c r="H55" s="118"/>
    </row>
    <row r="56" spans="1:8" ht="15.75" customHeight="1" x14ac:dyDescent="0.15">
      <c r="A56" s="240" t="s">
        <v>5</v>
      </c>
      <c r="B56" s="241"/>
      <c r="C56" s="241"/>
      <c r="D56" s="241"/>
      <c r="E56" s="242"/>
      <c r="F56" s="4"/>
      <c r="G56" s="175"/>
      <c r="H56" s="118"/>
    </row>
    <row r="57" spans="1:8" ht="15.75" customHeight="1" x14ac:dyDescent="0.15">
      <c r="A57" s="240"/>
      <c r="B57" s="241"/>
      <c r="C57" s="241"/>
      <c r="D57" s="241"/>
      <c r="E57" s="242"/>
      <c r="F57" s="7"/>
      <c r="G57" s="175"/>
      <c r="H57" s="118"/>
    </row>
    <row r="58" spans="1:8" ht="15.75" customHeight="1" x14ac:dyDescent="0.15">
      <c r="A58" s="240"/>
      <c r="B58" s="241"/>
      <c r="C58" s="241"/>
      <c r="D58" s="241"/>
      <c r="E58" s="242"/>
      <c r="F58" s="4"/>
      <c r="G58" s="175"/>
      <c r="H58" s="118"/>
    </row>
    <row r="59" spans="1:8" ht="155.5" customHeight="1" x14ac:dyDescent="0.2">
      <c r="A59" s="236" t="s">
        <v>0</v>
      </c>
      <c r="B59" s="236"/>
      <c r="C59" s="236"/>
      <c r="D59" s="236"/>
      <c r="E59" s="236"/>
      <c r="F59" s="236"/>
      <c r="G59" s="236"/>
      <c r="H59" s="118"/>
    </row>
    <row r="60" spans="1:8" ht="15.75" customHeight="1" x14ac:dyDescent="0.15">
      <c r="A60" s="240" t="s">
        <v>1</v>
      </c>
      <c r="B60" s="241"/>
      <c r="C60" s="241"/>
      <c r="D60" s="241"/>
      <c r="E60" s="241"/>
      <c r="F60" s="242"/>
      <c r="G60" s="175"/>
      <c r="H60" s="118"/>
    </row>
    <row r="61" spans="1:8" ht="15.75" customHeight="1" x14ac:dyDescent="0.15">
      <c r="A61" s="175"/>
      <c r="B61" s="175"/>
      <c r="C61" s="141"/>
      <c r="D61" s="141"/>
      <c r="E61" s="175"/>
      <c r="F61" s="175"/>
      <c r="G61" s="175"/>
      <c r="H61" s="118"/>
    </row>
    <row r="62" spans="1:8" ht="33.75" customHeight="1" x14ac:dyDescent="0.2">
      <c r="A62" s="171">
        <v>1</v>
      </c>
      <c r="B62" s="93" t="s">
        <v>217</v>
      </c>
      <c r="C62" s="172" t="s">
        <v>2</v>
      </c>
      <c r="D62" s="106">
        <v>183</v>
      </c>
      <c r="E62" s="12"/>
      <c r="F62" s="11"/>
      <c r="G62" s="91"/>
      <c r="H62" s="118"/>
    </row>
    <row r="63" spans="1:8" ht="33.75" customHeight="1" x14ac:dyDescent="0.2">
      <c r="A63" s="171">
        <v>2</v>
      </c>
      <c r="B63" s="93" t="s">
        <v>218</v>
      </c>
      <c r="C63" s="172" t="s">
        <v>2</v>
      </c>
      <c r="D63" s="106">
        <v>183</v>
      </c>
      <c r="E63" s="12"/>
      <c r="F63" s="11"/>
      <c r="G63" s="91"/>
      <c r="H63" s="118"/>
    </row>
    <row r="64" spans="1:8" ht="110.25" customHeight="1" x14ac:dyDescent="0.15">
      <c r="A64" s="171">
        <v>3</v>
      </c>
      <c r="B64" s="93" t="s">
        <v>219</v>
      </c>
      <c r="C64" s="172" t="s">
        <v>2</v>
      </c>
      <c r="D64" s="106">
        <v>183</v>
      </c>
      <c r="E64" s="9"/>
      <c r="F64" s="8"/>
      <c r="G64" s="113"/>
      <c r="H64" s="118"/>
    </row>
    <row r="65" spans="1:8" ht="15.75" customHeight="1" x14ac:dyDescent="0.15">
      <c r="A65" s="250" t="s">
        <v>5</v>
      </c>
      <c r="B65" s="254"/>
      <c r="C65" s="251"/>
      <c r="D65" s="251"/>
      <c r="E65" s="252"/>
      <c r="F65" s="6"/>
      <c r="G65" s="175"/>
      <c r="H65" s="118"/>
    </row>
    <row r="66" spans="1:8" ht="15.75" customHeight="1" x14ac:dyDescent="0.15">
      <c r="A66" s="175"/>
      <c r="B66" s="175"/>
      <c r="C66" s="141"/>
      <c r="D66" s="141"/>
      <c r="E66" s="175"/>
      <c r="F66" s="175"/>
      <c r="G66" s="175"/>
      <c r="H66" s="118"/>
    </row>
    <row r="67" spans="1:8" ht="15.75" customHeight="1" x14ac:dyDescent="0.15">
      <c r="A67" s="240" t="s">
        <v>208</v>
      </c>
      <c r="B67" s="241"/>
      <c r="C67" s="241"/>
      <c r="D67" s="241"/>
      <c r="E67" s="241"/>
      <c r="F67" s="242"/>
      <c r="G67" s="175"/>
      <c r="H67" s="118"/>
    </row>
    <row r="68" spans="1:8" ht="15.75" customHeight="1" x14ac:dyDescent="0.15">
      <c r="A68" s="175"/>
      <c r="B68" s="175"/>
      <c r="C68" s="141"/>
      <c r="D68" s="141"/>
      <c r="E68" s="175"/>
      <c r="F68" s="175"/>
      <c r="G68" s="175"/>
      <c r="H68" s="118"/>
    </row>
    <row r="69" spans="1:8" ht="63" customHeight="1" x14ac:dyDescent="0.15">
      <c r="A69" s="171">
        <v>1</v>
      </c>
      <c r="B69" s="93" t="s">
        <v>220</v>
      </c>
      <c r="C69" s="172" t="s">
        <v>2</v>
      </c>
      <c r="D69" s="106">
        <v>189</v>
      </c>
      <c r="E69" s="9"/>
      <c r="F69" s="8"/>
      <c r="G69" s="113"/>
      <c r="H69" s="118"/>
    </row>
    <row r="70" spans="1:8" ht="63" customHeight="1" x14ac:dyDescent="0.15">
      <c r="A70" s="171">
        <v>2</v>
      </c>
      <c r="B70" s="93" t="s">
        <v>221</v>
      </c>
      <c r="C70" s="172" t="s">
        <v>2</v>
      </c>
      <c r="D70" s="106">
        <v>20</v>
      </c>
      <c r="E70" s="9"/>
      <c r="F70" s="8"/>
      <c r="G70" s="113"/>
      <c r="H70" s="118"/>
    </row>
    <row r="71" spans="1:8" ht="123.75" customHeight="1" x14ac:dyDescent="0.15">
      <c r="A71" s="171">
        <v>3</v>
      </c>
      <c r="B71" s="93" t="s">
        <v>222</v>
      </c>
      <c r="C71" s="172" t="s">
        <v>8</v>
      </c>
      <c r="D71" s="106">
        <v>54.7</v>
      </c>
      <c r="E71" s="8"/>
      <c r="F71" s="8"/>
      <c r="G71" s="113"/>
      <c r="H71" s="118"/>
    </row>
    <row r="72" spans="1:8" ht="48.75" customHeight="1" x14ac:dyDescent="0.15">
      <c r="A72" s="171">
        <v>5</v>
      </c>
      <c r="B72" s="93" t="s">
        <v>223</v>
      </c>
      <c r="C72" s="172" t="s">
        <v>8</v>
      </c>
      <c r="D72" s="106">
        <v>5.5</v>
      </c>
      <c r="E72" s="8"/>
      <c r="F72" s="8"/>
      <c r="G72" s="113"/>
      <c r="H72" s="118"/>
    </row>
    <row r="73" spans="1:8" ht="123.75" customHeight="1" x14ac:dyDescent="0.15">
      <c r="A73" s="171">
        <v>6</v>
      </c>
      <c r="B73" s="93" t="s">
        <v>224</v>
      </c>
      <c r="C73" s="172" t="s">
        <v>2</v>
      </c>
      <c r="D73" s="106">
        <v>20</v>
      </c>
      <c r="E73" s="9"/>
      <c r="F73" s="8"/>
      <c r="G73" s="113"/>
      <c r="H73" s="118"/>
    </row>
    <row r="74" spans="1:8" ht="15.75" customHeight="1" x14ac:dyDescent="0.15">
      <c r="A74" s="250" t="s">
        <v>5</v>
      </c>
      <c r="B74" s="254"/>
      <c r="C74" s="251"/>
      <c r="D74" s="251"/>
      <c r="E74" s="252"/>
      <c r="F74" s="6"/>
      <c r="G74" s="175"/>
      <c r="H74" s="118"/>
    </row>
    <row r="75" spans="1:8" ht="15.75" customHeight="1" x14ac:dyDescent="0.15">
      <c r="A75" s="240" t="s">
        <v>207</v>
      </c>
      <c r="B75" s="241"/>
      <c r="C75" s="241"/>
      <c r="D75" s="241"/>
      <c r="E75" s="241"/>
      <c r="F75" s="242"/>
      <c r="G75" s="175"/>
      <c r="H75" s="118"/>
    </row>
    <row r="76" spans="1:8" ht="15.75" customHeight="1" x14ac:dyDescent="0.15">
      <c r="A76" s="175"/>
      <c r="B76" s="175"/>
      <c r="C76" s="141"/>
      <c r="D76" s="141"/>
      <c r="E76" s="175"/>
      <c r="F76" s="175"/>
      <c r="G76" s="175"/>
      <c r="H76" s="118"/>
    </row>
    <row r="77" spans="1:8" ht="123.75" customHeight="1" x14ac:dyDescent="0.15">
      <c r="A77" s="171">
        <v>1</v>
      </c>
      <c r="B77" s="93" t="s">
        <v>225</v>
      </c>
      <c r="C77" s="172" t="s">
        <v>20</v>
      </c>
      <c r="D77" s="106">
        <v>33</v>
      </c>
      <c r="E77" s="8"/>
      <c r="F77" s="8"/>
      <c r="G77" s="113"/>
      <c r="H77" s="118"/>
    </row>
    <row r="78" spans="1:8" ht="162" customHeight="1" x14ac:dyDescent="0.15">
      <c r="A78" s="171">
        <v>2</v>
      </c>
      <c r="B78" s="93" t="s">
        <v>226</v>
      </c>
      <c r="C78" s="172" t="s">
        <v>2</v>
      </c>
      <c r="D78" s="106">
        <v>183</v>
      </c>
      <c r="E78" s="8"/>
      <c r="F78" s="8"/>
      <c r="G78" s="113"/>
      <c r="H78" s="118"/>
    </row>
    <row r="79" spans="1:8" ht="63" customHeight="1" x14ac:dyDescent="0.15">
      <c r="A79" s="171">
        <v>3</v>
      </c>
      <c r="B79" s="93" t="s">
        <v>227</v>
      </c>
      <c r="C79" s="172" t="s">
        <v>20</v>
      </c>
      <c r="D79" s="106">
        <v>45</v>
      </c>
      <c r="E79" s="8"/>
      <c r="F79" s="8"/>
      <c r="G79" s="113"/>
      <c r="H79" s="118"/>
    </row>
    <row r="80" spans="1:8" ht="15.75" customHeight="1" x14ac:dyDescent="0.15">
      <c r="A80" s="250" t="s">
        <v>5</v>
      </c>
      <c r="B80" s="254"/>
      <c r="C80" s="251"/>
      <c r="D80" s="251"/>
      <c r="E80" s="252"/>
      <c r="F80" s="6"/>
      <c r="G80" s="175"/>
      <c r="H80" s="118"/>
    </row>
    <row r="81" spans="1:8" ht="40.75" customHeight="1" x14ac:dyDescent="0.2">
      <c r="A81" s="255" t="s">
        <v>32</v>
      </c>
      <c r="B81" s="255"/>
      <c r="C81" s="255"/>
      <c r="D81" s="255"/>
      <c r="E81" s="255"/>
      <c r="F81" s="255"/>
      <c r="G81" s="255"/>
      <c r="H81" s="118"/>
    </row>
    <row r="82" spans="1:8" ht="15.75" customHeight="1" x14ac:dyDescent="0.15">
      <c r="A82" s="176" t="s">
        <v>33</v>
      </c>
      <c r="B82" s="238" t="s">
        <v>34</v>
      </c>
      <c r="C82" s="238"/>
      <c r="D82" s="238"/>
      <c r="E82" s="238"/>
      <c r="F82" s="13"/>
      <c r="G82" s="175"/>
      <c r="H82" s="118"/>
    </row>
    <row r="83" spans="1:8" ht="15.75" customHeight="1" x14ac:dyDescent="0.15">
      <c r="A83" s="176" t="s">
        <v>35</v>
      </c>
      <c r="B83" s="238" t="s">
        <v>228</v>
      </c>
      <c r="C83" s="238"/>
      <c r="D83" s="238"/>
      <c r="E83" s="238"/>
      <c r="F83" s="13"/>
      <c r="G83" s="175"/>
      <c r="H83" s="118"/>
    </row>
    <row r="84" spans="1:8" ht="15.75" customHeight="1" x14ac:dyDescent="0.15">
      <c r="A84" s="176" t="s">
        <v>37</v>
      </c>
      <c r="B84" s="238" t="s">
        <v>40</v>
      </c>
      <c r="C84" s="238"/>
      <c r="D84" s="238"/>
      <c r="E84" s="238"/>
      <c r="F84" s="13"/>
      <c r="G84" s="175"/>
      <c r="H84" s="118"/>
    </row>
    <row r="85" spans="1:8" ht="15.75" customHeight="1" x14ac:dyDescent="0.15">
      <c r="A85" s="240" t="s">
        <v>5</v>
      </c>
      <c r="B85" s="241"/>
      <c r="C85" s="241"/>
      <c r="D85" s="241"/>
      <c r="E85" s="242"/>
      <c r="F85" s="4"/>
      <c r="G85" s="175"/>
      <c r="H85" s="118"/>
    </row>
    <row r="86" spans="1:8" ht="15.75" customHeight="1" x14ac:dyDescent="0.15">
      <c r="A86" s="243"/>
      <c r="B86" s="244"/>
      <c r="C86" s="244"/>
      <c r="D86" s="244"/>
      <c r="E86" s="245"/>
      <c r="F86" s="7"/>
      <c r="G86" s="175"/>
      <c r="H86" s="118"/>
    </row>
    <row r="87" spans="1:8" ht="15.75" customHeight="1" x14ac:dyDescent="0.15">
      <c r="A87" s="240"/>
      <c r="B87" s="241"/>
      <c r="C87" s="241"/>
      <c r="D87" s="241"/>
      <c r="E87" s="242"/>
      <c r="F87" s="4"/>
      <c r="G87" s="175"/>
      <c r="H87" s="118"/>
    </row>
    <row r="88" spans="1:8" ht="150" customHeight="1" x14ac:dyDescent="0.2">
      <c r="A88" s="236" t="s">
        <v>470</v>
      </c>
      <c r="B88" s="236"/>
      <c r="C88" s="236"/>
      <c r="D88" s="236"/>
      <c r="E88" s="236"/>
      <c r="F88" s="236"/>
      <c r="G88" s="236"/>
      <c r="H88" s="118"/>
    </row>
    <row r="89" spans="1:8" ht="15.75" customHeight="1" x14ac:dyDescent="0.15">
      <c r="A89" s="240" t="s">
        <v>1</v>
      </c>
      <c r="B89" s="241"/>
      <c r="C89" s="241"/>
      <c r="D89" s="241"/>
      <c r="E89" s="241"/>
      <c r="F89" s="242"/>
      <c r="G89" s="175"/>
      <c r="H89" s="118"/>
    </row>
    <row r="90" spans="1:8" ht="15.75" customHeight="1" x14ac:dyDescent="0.15">
      <c r="A90" s="175"/>
      <c r="B90" s="175"/>
      <c r="C90" s="141"/>
      <c r="D90" s="141"/>
      <c r="E90" s="175"/>
      <c r="F90" s="175"/>
      <c r="G90" s="175"/>
      <c r="H90" s="118"/>
    </row>
    <row r="91" spans="1:8" ht="33" customHeight="1" x14ac:dyDescent="0.2">
      <c r="A91" s="256" t="s">
        <v>229</v>
      </c>
      <c r="B91" s="258" t="s">
        <v>230</v>
      </c>
      <c r="C91" s="111" t="s">
        <v>2</v>
      </c>
      <c r="D91" s="106">
        <v>322.5</v>
      </c>
      <c r="E91" s="12"/>
      <c r="F91" s="11"/>
      <c r="G91" s="91"/>
      <c r="H91" s="118"/>
    </row>
    <row r="92" spans="1:8" ht="33" customHeight="1" x14ac:dyDescent="0.2">
      <c r="A92" s="257"/>
      <c r="B92" s="259"/>
      <c r="C92" s="111" t="s">
        <v>2</v>
      </c>
      <c r="D92" s="106">
        <v>322.5</v>
      </c>
      <c r="E92" s="12"/>
      <c r="F92" s="11"/>
      <c r="G92" s="91"/>
      <c r="H92" s="118"/>
    </row>
    <row r="93" spans="1:8" ht="15.75" customHeight="1" x14ac:dyDescent="0.15">
      <c r="A93" s="250" t="s">
        <v>5</v>
      </c>
      <c r="B93" s="251"/>
      <c r="C93" s="251"/>
      <c r="D93" s="251"/>
      <c r="E93" s="252"/>
      <c r="F93" s="6"/>
      <c r="G93" s="175"/>
      <c r="H93" s="118"/>
    </row>
    <row r="94" spans="1:8" ht="15.75" customHeight="1" x14ac:dyDescent="0.15">
      <c r="A94" s="175"/>
      <c r="B94" s="175"/>
      <c r="C94" s="141"/>
      <c r="D94" s="141"/>
      <c r="E94" s="175"/>
      <c r="F94" s="175"/>
      <c r="G94" s="175"/>
      <c r="H94" s="118"/>
    </row>
    <row r="95" spans="1:8" ht="15.75" customHeight="1" x14ac:dyDescent="0.15">
      <c r="A95" s="240" t="s">
        <v>208</v>
      </c>
      <c r="B95" s="241"/>
      <c r="C95" s="241"/>
      <c r="D95" s="241"/>
      <c r="E95" s="241"/>
      <c r="F95" s="242"/>
      <c r="G95" s="175"/>
      <c r="H95" s="118"/>
    </row>
    <row r="96" spans="1:8" ht="15.75" customHeight="1" x14ac:dyDescent="0.15">
      <c r="A96" s="175"/>
      <c r="B96" s="175"/>
      <c r="C96" s="141"/>
      <c r="D96" s="141"/>
      <c r="E96" s="175"/>
      <c r="F96" s="175"/>
      <c r="G96" s="175"/>
      <c r="H96" s="118"/>
    </row>
    <row r="97" spans="1:8" ht="159.75" customHeight="1" x14ac:dyDescent="0.15">
      <c r="A97" s="171">
        <v>1</v>
      </c>
      <c r="B97" s="93" t="s">
        <v>231</v>
      </c>
      <c r="C97" s="172" t="s">
        <v>2</v>
      </c>
      <c r="D97" s="106">
        <v>315</v>
      </c>
      <c r="E97" s="8"/>
      <c r="F97" s="8"/>
      <c r="G97" s="113"/>
      <c r="H97" s="118"/>
    </row>
    <row r="98" spans="1:8" ht="63" customHeight="1" x14ac:dyDescent="0.15">
      <c r="A98" s="171">
        <v>2</v>
      </c>
      <c r="B98" s="93" t="s">
        <v>232</v>
      </c>
      <c r="C98" s="172" t="s">
        <v>2</v>
      </c>
      <c r="D98" s="106">
        <v>315</v>
      </c>
      <c r="E98" s="9"/>
      <c r="F98" s="8"/>
      <c r="G98" s="113"/>
      <c r="H98" s="118"/>
    </row>
    <row r="99" spans="1:8" ht="124.5" customHeight="1" x14ac:dyDescent="0.15">
      <c r="A99" s="171">
        <v>3</v>
      </c>
      <c r="B99" s="93" t="s">
        <v>233</v>
      </c>
      <c r="C99" s="172" t="s">
        <v>8</v>
      </c>
      <c r="D99" s="106">
        <v>47.25</v>
      </c>
      <c r="E99" s="8"/>
      <c r="F99" s="8"/>
      <c r="G99" s="113"/>
      <c r="H99" s="118"/>
    </row>
    <row r="100" spans="1:8" ht="51.75" customHeight="1" x14ac:dyDescent="0.15">
      <c r="A100" s="171">
        <v>4</v>
      </c>
      <c r="B100" s="93" t="s">
        <v>234</v>
      </c>
      <c r="C100" s="172" t="s">
        <v>8</v>
      </c>
      <c r="D100" s="106">
        <v>9.4499999999999993</v>
      </c>
      <c r="E100" s="8"/>
      <c r="F100" s="8"/>
      <c r="G100" s="113"/>
      <c r="H100" s="118"/>
    </row>
    <row r="101" spans="1:8" ht="15.75" customHeight="1" x14ac:dyDescent="0.15">
      <c r="A101" s="250" t="s">
        <v>5</v>
      </c>
      <c r="B101" s="254"/>
      <c r="C101" s="251"/>
      <c r="D101" s="251"/>
      <c r="E101" s="252"/>
      <c r="F101" s="6"/>
      <c r="G101" s="175"/>
      <c r="H101" s="118"/>
    </row>
    <row r="102" spans="1:8" ht="11.75" customHeight="1" x14ac:dyDescent="0.15">
      <c r="A102" s="175"/>
      <c r="B102" s="175"/>
      <c r="C102" s="141"/>
      <c r="D102" s="141"/>
      <c r="E102" s="175"/>
      <c r="F102" s="175"/>
      <c r="G102" s="175"/>
      <c r="H102" s="118"/>
    </row>
    <row r="103" spans="1:8" ht="15.75" customHeight="1" x14ac:dyDescent="0.15">
      <c r="A103" s="240" t="s">
        <v>207</v>
      </c>
      <c r="B103" s="253"/>
      <c r="C103" s="241"/>
      <c r="D103" s="241"/>
      <c r="E103" s="241"/>
      <c r="F103" s="242"/>
      <c r="G103" s="175"/>
      <c r="H103" s="118"/>
    </row>
    <row r="104" spans="1:8" ht="141.75" customHeight="1" x14ac:dyDescent="0.15">
      <c r="A104" s="174">
        <v>1</v>
      </c>
      <c r="B104" s="93" t="s">
        <v>235</v>
      </c>
      <c r="C104" s="172" t="s">
        <v>2</v>
      </c>
      <c r="D104" s="106">
        <v>296.7</v>
      </c>
      <c r="E104" s="8"/>
      <c r="F104" s="8"/>
      <c r="G104" s="113"/>
      <c r="H104" s="118"/>
    </row>
    <row r="105" spans="1:8" ht="15.75" customHeight="1" x14ac:dyDescent="0.15">
      <c r="A105" s="145"/>
      <c r="B105" s="93" t="s">
        <v>236</v>
      </c>
      <c r="C105" s="172" t="s">
        <v>2</v>
      </c>
      <c r="D105" s="106">
        <v>18.41</v>
      </c>
      <c r="E105" s="7"/>
      <c r="F105" s="7"/>
      <c r="G105" s="175"/>
      <c r="H105" s="118"/>
    </row>
    <row r="106" spans="1:8" ht="63" customHeight="1" x14ac:dyDescent="0.15">
      <c r="A106" s="174">
        <v>2</v>
      </c>
      <c r="B106" s="95" t="s">
        <v>237</v>
      </c>
      <c r="C106" s="172" t="s">
        <v>20</v>
      </c>
      <c r="D106" s="106">
        <v>254.5</v>
      </c>
      <c r="E106" s="8"/>
      <c r="F106" s="8"/>
      <c r="G106" s="113"/>
      <c r="H106" s="118"/>
    </row>
    <row r="107" spans="1:8" ht="15.75" customHeight="1" x14ac:dyDescent="0.15">
      <c r="A107" s="250" t="s">
        <v>5</v>
      </c>
      <c r="B107" s="254"/>
      <c r="C107" s="251"/>
      <c r="D107" s="251"/>
      <c r="E107" s="252"/>
      <c r="F107" s="6"/>
      <c r="G107" s="175"/>
      <c r="H107" s="118"/>
    </row>
    <row r="108" spans="1:8" ht="68.25" customHeight="1" x14ac:dyDescent="0.15">
      <c r="A108" s="246" t="s">
        <v>32</v>
      </c>
      <c r="B108" s="246"/>
      <c r="C108" s="246"/>
      <c r="D108" s="246"/>
      <c r="E108" s="246"/>
      <c r="F108" s="246"/>
      <c r="G108" s="246"/>
      <c r="H108" s="118"/>
    </row>
    <row r="109" spans="1:8" ht="15.75" customHeight="1" x14ac:dyDescent="0.15">
      <c r="A109" s="177" t="s">
        <v>33</v>
      </c>
      <c r="B109" s="238" t="s">
        <v>34</v>
      </c>
      <c r="C109" s="238"/>
      <c r="D109" s="238"/>
      <c r="E109" s="238"/>
      <c r="F109" s="13"/>
      <c r="G109" s="175"/>
      <c r="H109" s="118"/>
    </row>
    <row r="110" spans="1:8" ht="15.75" customHeight="1" x14ac:dyDescent="0.15">
      <c r="A110" s="177" t="s">
        <v>35</v>
      </c>
      <c r="B110" s="238" t="s">
        <v>228</v>
      </c>
      <c r="C110" s="238"/>
      <c r="D110" s="238"/>
      <c r="E110" s="238"/>
      <c r="F110" s="13"/>
      <c r="G110" s="175"/>
      <c r="H110" s="118"/>
    </row>
    <row r="111" spans="1:8" ht="15.75" customHeight="1" x14ac:dyDescent="0.15">
      <c r="A111" s="177" t="s">
        <v>37</v>
      </c>
      <c r="B111" s="238" t="s">
        <v>40</v>
      </c>
      <c r="C111" s="238"/>
      <c r="D111" s="238"/>
      <c r="E111" s="238"/>
      <c r="F111" s="13"/>
      <c r="G111" s="175"/>
      <c r="H111" s="118"/>
    </row>
    <row r="112" spans="1:8" ht="15.75" customHeight="1" x14ac:dyDescent="0.15">
      <c r="A112" s="240" t="s">
        <v>5</v>
      </c>
      <c r="B112" s="241"/>
      <c r="C112" s="241"/>
      <c r="D112" s="241"/>
      <c r="E112" s="242"/>
      <c r="F112" s="4"/>
      <c r="G112" s="175"/>
      <c r="H112" s="118"/>
    </row>
    <row r="113" spans="1:8" ht="15.75" customHeight="1" x14ac:dyDescent="0.15">
      <c r="A113" s="243"/>
      <c r="B113" s="244"/>
      <c r="C113" s="244"/>
      <c r="D113" s="244"/>
      <c r="E113" s="245"/>
      <c r="F113" s="7"/>
      <c r="G113" s="175"/>
      <c r="H113" s="118"/>
    </row>
    <row r="114" spans="1:8" ht="15.75" customHeight="1" x14ac:dyDescent="0.15">
      <c r="A114" s="243"/>
      <c r="B114" s="244"/>
      <c r="C114" s="244"/>
      <c r="D114" s="244"/>
      <c r="E114" s="245"/>
      <c r="F114" s="4"/>
      <c r="G114" s="175"/>
      <c r="H114" s="118"/>
    </row>
    <row r="115" spans="1:8" ht="147.75" customHeight="1" x14ac:dyDescent="0.2">
      <c r="A115" s="236" t="s">
        <v>471</v>
      </c>
      <c r="B115" s="236"/>
      <c r="C115" s="236"/>
      <c r="D115" s="236"/>
      <c r="E115" s="236"/>
      <c r="F115" s="236"/>
      <c r="G115" s="236"/>
      <c r="H115" s="118"/>
    </row>
    <row r="116" spans="1:8" ht="15.75" customHeight="1" x14ac:dyDescent="0.15">
      <c r="A116" s="240" t="s">
        <v>1</v>
      </c>
      <c r="B116" s="241"/>
      <c r="C116" s="241"/>
      <c r="D116" s="241"/>
      <c r="E116" s="241"/>
      <c r="F116" s="242"/>
      <c r="G116" s="175"/>
      <c r="H116" s="118"/>
    </row>
    <row r="117" spans="1:8" ht="12.75" customHeight="1" x14ac:dyDescent="0.15">
      <c r="A117" s="175"/>
      <c r="B117" s="175"/>
      <c r="C117" s="141"/>
      <c r="D117" s="141"/>
      <c r="E117" s="175"/>
      <c r="F117" s="175"/>
      <c r="G117" s="175"/>
      <c r="H117" s="118"/>
    </row>
    <row r="118" spans="1:8" ht="33.75" customHeight="1" x14ac:dyDescent="0.2">
      <c r="A118" s="10">
        <v>1</v>
      </c>
      <c r="B118" s="117" t="s">
        <v>472</v>
      </c>
      <c r="C118" s="111" t="s">
        <v>2</v>
      </c>
      <c r="D118" s="106">
        <v>260</v>
      </c>
      <c r="E118" s="12"/>
      <c r="F118" s="11"/>
      <c r="G118" s="91"/>
      <c r="H118" s="118"/>
    </row>
    <row r="119" spans="1:8" ht="15.75" customHeight="1" x14ac:dyDescent="0.15">
      <c r="A119" s="10">
        <v>2</v>
      </c>
      <c r="B119" s="112" t="s">
        <v>473</v>
      </c>
      <c r="C119" s="111" t="s">
        <v>2</v>
      </c>
      <c r="D119" s="106">
        <v>260</v>
      </c>
      <c r="E119" s="5"/>
      <c r="F119" s="7"/>
      <c r="G119" s="175"/>
      <c r="H119" s="118"/>
    </row>
    <row r="120" spans="1:8" ht="15.75" customHeight="1" x14ac:dyDescent="0.15">
      <c r="A120" s="250" t="s">
        <v>5</v>
      </c>
      <c r="B120" s="251"/>
      <c r="C120" s="251"/>
      <c r="D120" s="251"/>
      <c r="E120" s="252"/>
      <c r="F120" s="6"/>
      <c r="G120" s="175"/>
      <c r="H120" s="118"/>
    </row>
    <row r="121" spans="1:8" ht="14.25" customHeight="1" x14ac:dyDescent="0.15">
      <c r="A121" s="175"/>
      <c r="B121" s="175"/>
      <c r="C121" s="141"/>
      <c r="D121" s="141"/>
      <c r="E121" s="175"/>
      <c r="F121" s="175"/>
      <c r="G121" s="175"/>
      <c r="H121" s="118"/>
    </row>
    <row r="122" spans="1:8" ht="15.75" customHeight="1" x14ac:dyDescent="0.15">
      <c r="A122" s="240" t="s">
        <v>208</v>
      </c>
      <c r="B122" s="241"/>
      <c r="C122" s="241"/>
      <c r="D122" s="241"/>
      <c r="E122" s="241"/>
      <c r="F122" s="241"/>
      <c r="G122" s="175"/>
      <c r="H122" s="118"/>
    </row>
    <row r="123" spans="1:8" ht="15.75" customHeight="1" x14ac:dyDescent="0.15">
      <c r="A123" s="175"/>
      <c r="B123" s="175"/>
      <c r="C123" s="141"/>
      <c r="D123" s="141"/>
      <c r="E123" s="175"/>
      <c r="F123" s="175"/>
      <c r="G123" s="175"/>
      <c r="H123" s="118"/>
    </row>
    <row r="124" spans="1:8" ht="123.75" customHeight="1" x14ac:dyDescent="0.15">
      <c r="A124" s="171">
        <v>1</v>
      </c>
      <c r="B124" s="93" t="s">
        <v>238</v>
      </c>
      <c r="C124" s="172" t="s">
        <v>8</v>
      </c>
      <c r="D124" s="106">
        <v>26</v>
      </c>
      <c r="E124" s="8"/>
      <c r="F124" s="8"/>
      <c r="G124" s="113"/>
      <c r="H124" s="118"/>
    </row>
    <row r="125" spans="1:8" ht="69" customHeight="1" x14ac:dyDescent="0.15">
      <c r="A125" s="171">
        <v>2</v>
      </c>
      <c r="B125" s="93" t="s">
        <v>9</v>
      </c>
      <c r="C125" s="172" t="s">
        <v>8</v>
      </c>
      <c r="D125" s="106">
        <v>2.2000000000000002</v>
      </c>
      <c r="E125" s="9"/>
      <c r="F125" s="8"/>
      <c r="G125" s="113"/>
      <c r="H125" s="118"/>
    </row>
    <row r="126" spans="1:8" ht="106.5" customHeight="1" x14ac:dyDescent="0.15">
      <c r="A126" s="171">
        <v>3</v>
      </c>
      <c r="B126" s="93" t="s">
        <v>239</v>
      </c>
      <c r="C126" s="172" t="s">
        <v>8</v>
      </c>
      <c r="D126" s="106">
        <v>1.72</v>
      </c>
      <c r="E126" s="8"/>
      <c r="F126" s="8"/>
      <c r="G126" s="113"/>
      <c r="H126" s="118"/>
    </row>
    <row r="127" spans="1:8" ht="15.75" customHeight="1" x14ac:dyDescent="0.15">
      <c r="A127" s="250" t="s">
        <v>5</v>
      </c>
      <c r="B127" s="254"/>
      <c r="C127" s="251"/>
      <c r="D127" s="251"/>
      <c r="E127" s="252"/>
      <c r="F127" s="6"/>
      <c r="G127" s="175"/>
      <c r="H127" s="118"/>
    </row>
    <row r="128" spans="1:8" ht="15.75" customHeight="1" x14ac:dyDescent="0.15">
      <c r="A128" s="175"/>
      <c r="B128" s="175"/>
      <c r="C128" s="141"/>
      <c r="D128" s="141"/>
      <c r="E128" s="175"/>
      <c r="F128" s="175"/>
      <c r="G128" s="175"/>
      <c r="H128" s="118"/>
    </row>
    <row r="129" spans="1:8" ht="15.75" customHeight="1" x14ac:dyDescent="0.15">
      <c r="A129" s="240" t="s">
        <v>474</v>
      </c>
      <c r="B129" s="241"/>
      <c r="C129" s="241"/>
      <c r="D129" s="241"/>
      <c r="E129" s="241"/>
      <c r="F129" s="242"/>
      <c r="G129" s="175"/>
      <c r="H129" s="118"/>
    </row>
    <row r="130" spans="1:8" ht="12" customHeight="1" x14ac:dyDescent="0.15">
      <c r="A130" s="175"/>
      <c r="B130" s="175"/>
      <c r="C130" s="141"/>
      <c r="D130" s="141"/>
      <c r="E130" s="175"/>
      <c r="F130" s="175"/>
      <c r="G130" s="175"/>
      <c r="H130" s="118"/>
    </row>
    <row r="131" spans="1:8" ht="85.5" customHeight="1" x14ac:dyDescent="0.15">
      <c r="A131" s="10">
        <v>1</v>
      </c>
      <c r="B131" s="112" t="s">
        <v>240</v>
      </c>
      <c r="C131" s="111" t="s">
        <v>8</v>
      </c>
      <c r="D131" s="106">
        <v>9.5</v>
      </c>
      <c r="E131" s="8"/>
      <c r="F131" s="8"/>
      <c r="G131" s="113"/>
      <c r="H131" s="118"/>
    </row>
    <row r="132" spans="1:8" ht="15.75" customHeight="1" x14ac:dyDescent="0.15">
      <c r="A132" s="250" t="s">
        <v>5</v>
      </c>
      <c r="B132" s="251"/>
      <c r="C132" s="251"/>
      <c r="D132" s="251"/>
      <c r="E132" s="252"/>
      <c r="F132" s="6"/>
      <c r="G132" s="175"/>
      <c r="H132" s="118"/>
    </row>
    <row r="133" spans="1:8" ht="12.75" customHeight="1" x14ac:dyDescent="0.15">
      <c r="A133" s="175"/>
      <c r="B133" s="175"/>
      <c r="C133" s="141"/>
      <c r="D133" s="141"/>
      <c r="E133" s="175"/>
      <c r="F133" s="175"/>
      <c r="G133" s="175"/>
      <c r="H133" s="118"/>
    </row>
    <row r="134" spans="1:8" ht="15.75" customHeight="1" x14ac:dyDescent="0.15">
      <c r="A134" s="240" t="s">
        <v>475</v>
      </c>
      <c r="B134" s="253"/>
      <c r="C134" s="241"/>
      <c r="D134" s="241"/>
      <c r="E134" s="241"/>
      <c r="F134" s="242"/>
      <c r="G134" s="175"/>
      <c r="H134" s="118"/>
    </row>
    <row r="135" spans="1:8" ht="141" customHeight="1" x14ac:dyDescent="0.15">
      <c r="A135" s="171">
        <v>1</v>
      </c>
      <c r="B135" s="93" t="s">
        <v>241</v>
      </c>
      <c r="C135" s="172" t="s">
        <v>3</v>
      </c>
      <c r="D135" s="106">
        <v>130</v>
      </c>
      <c r="E135" s="9"/>
      <c r="F135" s="8"/>
      <c r="G135" s="113"/>
      <c r="H135" s="118"/>
    </row>
    <row r="136" spans="1:8" ht="108" customHeight="1" x14ac:dyDescent="0.15">
      <c r="A136" s="171">
        <v>2</v>
      </c>
      <c r="B136" s="93" t="s">
        <v>242</v>
      </c>
      <c r="C136" s="172" t="s">
        <v>20</v>
      </c>
      <c r="D136" s="106">
        <v>250</v>
      </c>
      <c r="E136" s="9"/>
      <c r="F136" s="8"/>
      <c r="G136" s="113"/>
      <c r="H136" s="118"/>
    </row>
    <row r="137" spans="1:8" ht="15.75" customHeight="1" x14ac:dyDescent="0.15">
      <c r="A137" s="250" t="s">
        <v>5</v>
      </c>
      <c r="B137" s="254"/>
      <c r="C137" s="251"/>
      <c r="D137" s="251"/>
      <c r="E137" s="252"/>
      <c r="F137" s="6"/>
      <c r="G137" s="175"/>
      <c r="H137" s="118"/>
    </row>
    <row r="138" spans="1:8" ht="57.5" customHeight="1" x14ac:dyDescent="0.2">
      <c r="A138" s="255" t="s">
        <v>32</v>
      </c>
      <c r="B138" s="255"/>
      <c r="C138" s="255"/>
      <c r="D138" s="255"/>
      <c r="E138" s="255"/>
      <c r="F138" s="255"/>
      <c r="G138" s="255"/>
      <c r="H138" s="118"/>
    </row>
    <row r="139" spans="1:8" ht="15.75" customHeight="1" x14ac:dyDescent="0.15">
      <c r="A139" s="247" t="s">
        <v>118</v>
      </c>
      <c r="B139" s="248"/>
      <c r="C139" s="248"/>
      <c r="D139" s="248"/>
      <c r="E139" s="248"/>
      <c r="F139" s="249"/>
      <c r="G139" s="175"/>
      <c r="H139" s="118"/>
    </row>
    <row r="140" spans="1:8" ht="15.75" customHeight="1" x14ac:dyDescent="0.15">
      <c r="A140" s="247" t="s">
        <v>243</v>
      </c>
      <c r="B140" s="248"/>
      <c r="C140" s="248"/>
      <c r="D140" s="248"/>
      <c r="E140" s="248"/>
      <c r="F140" s="249"/>
      <c r="G140" s="175"/>
      <c r="H140" s="118"/>
    </row>
    <row r="141" spans="1:8" ht="15.75" customHeight="1" x14ac:dyDescent="0.15">
      <c r="A141" s="247" t="s">
        <v>119</v>
      </c>
      <c r="B141" s="248"/>
      <c r="C141" s="248"/>
      <c r="D141" s="248"/>
      <c r="E141" s="248"/>
      <c r="F141" s="249"/>
      <c r="G141" s="175"/>
      <c r="H141" s="118"/>
    </row>
    <row r="142" spans="1:8" ht="15.75" customHeight="1" x14ac:dyDescent="0.15">
      <c r="A142" s="247" t="s">
        <v>120</v>
      </c>
      <c r="B142" s="248"/>
      <c r="C142" s="248"/>
      <c r="D142" s="248"/>
      <c r="E142" s="248"/>
      <c r="F142" s="249"/>
      <c r="G142" s="175"/>
      <c r="H142" s="118"/>
    </row>
    <row r="143" spans="1:8" ht="15.75" customHeight="1" x14ac:dyDescent="0.15">
      <c r="A143" s="240" t="s">
        <v>5</v>
      </c>
      <c r="B143" s="241"/>
      <c r="C143" s="241"/>
      <c r="D143" s="241"/>
      <c r="E143" s="242"/>
      <c r="F143" s="4"/>
      <c r="G143" s="175"/>
      <c r="H143" s="118"/>
    </row>
    <row r="144" spans="1:8" ht="15.75" customHeight="1" x14ac:dyDescent="0.15">
      <c r="A144" s="243"/>
      <c r="B144" s="244"/>
      <c r="C144" s="244"/>
      <c r="D144" s="244"/>
      <c r="E144" s="245"/>
      <c r="F144" s="7"/>
      <c r="G144" s="175"/>
      <c r="H144" s="118"/>
    </row>
    <row r="145" spans="1:8" ht="15.75" customHeight="1" x14ac:dyDescent="0.15">
      <c r="A145" s="240"/>
      <c r="B145" s="241"/>
      <c r="C145" s="241"/>
      <c r="D145" s="241"/>
      <c r="E145" s="242"/>
      <c r="F145" s="4"/>
      <c r="G145" s="175"/>
      <c r="H145" s="118"/>
    </row>
    <row r="146" spans="1:8" ht="141.75" customHeight="1" x14ac:dyDescent="0.15">
      <c r="A146" s="246" t="s">
        <v>122</v>
      </c>
      <c r="B146" s="246"/>
      <c r="C146" s="246"/>
      <c r="D146" s="246"/>
      <c r="E146" s="246"/>
      <c r="F146" s="246"/>
      <c r="G146" s="246"/>
      <c r="H146" s="118"/>
    </row>
    <row r="147" spans="1:8" ht="15.75" customHeight="1" x14ac:dyDescent="0.15">
      <c r="A147" s="237" t="s">
        <v>476</v>
      </c>
      <c r="B147" s="238"/>
      <c r="C147" s="238"/>
      <c r="D147" s="238"/>
      <c r="E147" s="239"/>
      <c r="F147" s="7"/>
      <c r="G147" s="175"/>
      <c r="H147" s="118"/>
    </row>
    <row r="148" spans="1:8" ht="15.75" customHeight="1" x14ac:dyDescent="0.15">
      <c r="A148" s="237" t="s">
        <v>477</v>
      </c>
      <c r="B148" s="238"/>
      <c r="C148" s="238"/>
      <c r="D148" s="238"/>
      <c r="E148" s="239"/>
      <c r="F148" s="7"/>
      <c r="G148" s="175"/>
      <c r="H148" s="118"/>
    </row>
    <row r="149" spans="1:8" ht="15.75" customHeight="1" x14ac:dyDescent="0.15">
      <c r="A149" s="237" t="s">
        <v>478</v>
      </c>
      <c r="B149" s="238"/>
      <c r="C149" s="238"/>
      <c r="D149" s="238"/>
      <c r="E149" s="239"/>
      <c r="F149" s="7"/>
      <c r="G149" s="175"/>
      <c r="H149" s="118"/>
    </row>
    <row r="150" spans="1:8" ht="15.75" customHeight="1" x14ac:dyDescent="0.15">
      <c r="A150" s="237" t="s">
        <v>479</v>
      </c>
      <c r="B150" s="238"/>
      <c r="C150" s="238"/>
      <c r="D150" s="238"/>
      <c r="E150" s="239"/>
      <c r="F150" s="6"/>
      <c r="G150" s="175"/>
      <c r="H150" s="118"/>
    </row>
    <row r="151" spans="1:8" ht="15.75" customHeight="1" x14ac:dyDescent="0.15">
      <c r="A151" s="240" t="s">
        <v>5</v>
      </c>
      <c r="B151" s="241"/>
      <c r="C151" s="241"/>
      <c r="D151" s="241"/>
      <c r="E151" s="242"/>
      <c r="F151" s="4"/>
      <c r="G151" s="175"/>
      <c r="H151" s="118"/>
    </row>
    <row r="152" spans="1:8" ht="15.75" customHeight="1" x14ac:dyDescent="0.15">
      <c r="A152" s="243"/>
      <c r="B152" s="244"/>
      <c r="C152" s="244"/>
      <c r="D152" s="244"/>
      <c r="E152" s="245"/>
      <c r="F152" s="5"/>
      <c r="G152" s="175"/>
      <c r="H152" s="118"/>
    </row>
    <row r="153" spans="1:8" ht="15.75" customHeight="1" x14ac:dyDescent="0.15">
      <c r="A153" s="240"/>
      <c r="B153" s="241"/>
      <c r="C153" s="241"/>
      <c r="D153" s="241"/>
      <c r="E153" s="242"/>
      <c r="F153" s="4"/>
      <c r="G153" s="175"/>
      <c r="H153" s="118"/>
    </row>
    <row r="154" spans="1:8" x14ac:dyDescent="0.2">
      <c r="A154" s="118"/>
      <c r="B154" s="118"/>
      <c r="C154" s="132"/>
      <c r="D154" s="132"/>
      <c r="E154" s="118"/>
      <c r="F154" s="118"/>
      <c r="G154" s="118"/>
      <c r="H154" s="118"/>
    </row>
    <row r="155" spans="1:8" x14ac:dyDescent="0.2">
      <c r="A155" s="118"/>
      <c r="B155" s="118"/>
      <c r="C155" s="132"/>
      <c r="D155" s="132"/>
      <c r="E155" s="118"/>
      <c r="F155" s="118"/>
      <c r="G155" s="118"/>
      <c r="H155" s="118"/>
    </row>
    <row r="156" spans="1:8" x14ac:dyDescent="0.2">
      <c r="A156" s="118"/>
      <c r="B156" s="118"/>
      <c r="C156" s="132"/>
      <c r="D156" s="132"/>
      <c r="E156" s="118"/>
      <c r="F156" s="118"/>
      <c r="G156" s="118"/>
      <c r="H156" s="118"/>
    </row>
    <row r="157" spans="1:8" x14ac:dyDescent="0.2">
      <c r="A157" s="118"/>
      <c r="B157" s="118"/>
      <c r="C157" s="132"/>
      <c r="D157" s="132"/>
      <c r="E157" s="118"/>
      <c r="F157" s="118"/>
      <c r="G157" s="118"/>
      <c r="H157" s="118"/>
    </row>
    <row r="158" spans="1:8" x14ac:dyDescent="0.2">
      <c r="A158" s="118"/>
      <c r="B158" s="118"/>
      <c r="C158" s="132"/>
      <c r="D158" s="132"/>
      <c r="E158" s="118"/>
      <c r="F158" s="118"/>
      <c r="G158" s="118"/>
      <c r="H158" s="118"/>
    </row>
    <row r="159" spans="1:8" x14ac:dyDescent="0.2">
      <c r="A159" s="118"/>
      <c r="B159" s="118"/>
      <c r="C159" s="132"/>
      <c r="D159" s="132"/>
      <c r="E159" s="118"/>
      <c r="F159" s="118"/>
      <c r="G159" s="118"/>
      <c r="H159" s="118"/>
    </row>
    <row r="160" spans="1:8" x14ac:dyDescent="0.2">
      <c r="A160" s="118"/>
      <c r="B160" s="118"/>
      <c r="C160" s="132"/>
      <c r="D160" s="132"/>
      <c r="E160" s="118"/>
      <c r="F160" s="118"/>
      <c r="G160" s="118"/>
      <c r="H160" s="118"/>
    </row>
  </sheetData>
  <mergeCells count="84">
    <mergeCell ref="A89:F89"/>
    <mergeCell ref="A88:G88"/>
    <mergeCell ref="A60:F60"/>
    <mergeCell ref="A65:E65"/>
    <mergeCell ref="A67:F67"/>
    <mergeCell ref="A74:E74"/>
    <mergeCell ref="A75:F75"/>
    <mergeCell ref="A86:E86"/>
    <mergeCell ref="A87:E87"/>
    <mergeCell ref="A1:G1"/>
    <mergeCell ref="A4:F4"/>
    <mergeCell ref="A8:E8"/>
    <mergeCell ref="A10:F10"/>
    <mergeCell ref="A14:E14"/>
    <mergeCell ref="A30:E30"/>
    <mergeCell ref="A32:F32"/>
    <mergeCell ref="A35:E35"/>
    <mergeCell ref="A37:F37"/>
    <mergeCell ref="A41:E41"/>
    <mergeCell ref="A16:F16"/>
    <mergeCell ref="A20:E20"/>
    <mergeCell ref="A22:F22"/>
    <mergeCell ref="A25:E25"/>
    <mergeCell ref="A27:F27"/>
    <mergeCell ref="B50:E50"/>
    <mergeCell ref="B51:E51"/>
    <mergeCell ref="B52:E52"/>
    <mergeCell ref="B53:E53"/>
    <mergeCell ref="B54:E54"/>
    <mergeCell ref="A43:F43"/>
    <mergeCell ref="A46:E46"/>
    <mergeCell ref="A47:G47"/>
    <mergeCell ref="B48:E48"/>
    <mergeCell ref="B49:E49"/>
    <mergeCell ref="B55:E55"/>
    <mergeCell ref="A56:E56"/>
    <mergeCell ref="A57:E57"/>
    <mergeCell ref="A58:E58"/>
    <mergeCell ref="A85:E85"/>
    <mergeCell ref="A80:E80"/>
    <mergeCell ref="A81:G81"/>
    <mergeCell ref="B82:E82"/>
    <mergeCell ref="B83:E83"/>
    <mergeCell ref="B84:E84"/>
    <mergeCell ref="A59:G59"/>
    <mergeCell ref="B109:E109"/>
    <mergeCell ref="B110:E110"/>
    <mergeCell ref="A91:A92"/>
    <mergeCell ref="B91:B92"/>
    <mergeCell ref="A93:E93"/>
    <mergeCell ref="A95:F95"/>
    <mergeCell ref="A101:E101"/>
    <mergeCell ref="A103:F103"/>
    <mergeCell ref="A107:E107"/>
    <mergeCell ref="A108:G108"/>
    <mergeCell ref="B111:E111"/>
    <mergeCell ref="A112:E112"/>
    <mergeCell ref="A113:E113"/>
    <mergeCell ref="A114:E114"/>
    <mergeCell ref="A140:F140"/>
    <mergeCell ref="A116:F116"/>
    <mergeCell ref="A120:E120"/>
    <mergeCell ref="A122:F122"/>
    <mergeCell ref="A127:E127"/>
    <mergeCell ref="A129:F129"/>
    <mergeCell ref="A139:F139"/>
    <mergeCell ref="A138:G138"/>
    <mergeCell ref="A115:G115"/>
    <mergeCell ref="A141:F141"/>
    <mergeCell ref="A142:F142"/>
    <mergeCell ref="A143:E143"/>
    <mergeCell ref="A144:E144"/>
    <mergeCell ref="A132:E132"/>
    <mergeCell ref="A134:F134"/>
    <mergeCell ref="A137:E137"/>
    <mergeCell ref="A150:E150"/>
    <mergeCell ref="A151:E151"/>
    <mergeCell ref="A152:E152"/>
    <mergeCell ref="A153:E153"/>
    <mergeCell ref="A145:E145"/>
    <mergeCell ref="A146:G146"/>
    <mergeCell ref="A147:E147"/>
    <mergeCell ref="A148:E148"/>
    <mergeCell ref="A149:E14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CE59C-4CF0-E645-83CF-613EBEC045E0}">
  <dimension ref="A1:M190"/>
  <sheetViews>
    <sheetView topLeftCell="A164" zoomScale="110" zoomScaleNormal="100" workbookViewId="0">
      <selection activeCell="E168" sqref="E168:H168"/>
    </sheetView>
  </sheetViews>
  <sheetFormatPr baseColWidth="10" defaultColWidth="7.5" defaultRowHeight="13" x14ac:dyDescent="0.2"/>
  <cols>
    <col min="1" max="1" width="6.6640625" style="1" customWidth="1"/>
    <col min="2" max="2" width="59.33203125" style="122" customWidth="1"/>
    <col min="3" max="3" width="13.83203125" style="110" customWidth="1"/>
    <col min="4" max="4" width="13.6640625" style="110" customWidth="1"/>
    <col min="5" max="5" width="14.6640625" style="1" customWidth="1"/>
    <col min="6" max="6" width="14.5" style="1" hidden="1" customWidth="1"/>
    <col min="7" max="7" width="8.6640625" style="1" customWidth="1"/>
    <col min="8" max="8" width="2.83203125" style="1" customWidth="1"/>
    <col min="9" max="9" width="8.6640625" style="1" customWidth="1"/>
    <col min="10" max="10" width="1" style="1" customWidth="1"/>
    <col min="11" max="16384" width="7.5" style="1"/>
  </cols>
  <sheetData>
    <row r="1" spans="1:13" x14ac:dyDescent="0.2">
      <c r="A1" s="307" t="s">
        <v>244</v>
      </c>
      <c r="B1" s="261"/>
      <c r="C1" s="261"/>
      <c r="D1" s="261"/>
      <c r="E1" s="261"/>
      <c r="F1" s="261"/>
      <c r="G1" s="261"/>
      <c r="H1" s="261"/>
      <c r="I1" s="261"/>
    </row>
    <row r="2" spans="1:13" ht="44" customHeight="1" x14ac:dyDescent="0.2">
      <c r="A2" s="261"/>
      <c r="B2" s="261"/>
      <c r="C2" s="261"/>
      <c r="D2" s="261"/>
      <c r="E2" s="261"/>
      <c r="F2" s="261"/>
      <c r="G2" s="261"/>
      <c r="H2" s="261"/>
      <c r="I2" s="261"/>
    </row>
    <row r="3" spans="1:13" ht="14" x14ac:dyDescent="0.15">
      <c r="A3" s="140" t="s">
        <v>245</v>
      </c>
      <c r="B3" s="119"/>
      <c r="C3" s="141"/>
      <c r="D3" s="141"/>
      <c r="E3" s="113"/>
      <c r="F3" s="113"/>
      <c r="G3" s="113"/>
      <c r="H3" s="113"/>
      <c r="I3" s="113"/>
    </row>
    <row r="4" spans="1:13" ht="364" customHeight="1" x14ac:dyDescent="0.2">
      <c r="A4" s="113"/>
      <c r="B4" s="260" t="s">
        <v>462</v>
      </c>
      <c r="C4" s="260"/>
      <c r="D4" s="260"/>
      <c r="E4" s="260"/>
      <c r="F4" s="260"/>
      <c r="G4" s="260"/>
      <c r="H4" s="260"/>
      <c r="I4" s="113"/>
    </row>
    <row r="5" spans="1:13" x14ac:dyDescent="0.2">
      <c r="A5" s="113"/>
      <c r="B5" s="119"/>
      <c r="C5" s="141"/>
      <c r="D5" s="141"/>
      <c r="E5" s="113"/>
      <c r="F5" s="113"/>
      <c r="G5" s="113"/>
      <c r="H5" s="113"/>
      <c r="I5" s="113"/>
    </row>
    <row r="6" spans="1:13" ht="15" x14ac:dyDescent="0.2">
      <c r="A6" s="20"/>
      <c r="B6" s="120"/>
      <c r="C6" s="107"/>
      <c r="D6" s="107"/>
      <c r="E6" s="308"/>
      <c r="F6" s="308"/>
      <c r="G6" s="308"/>
      <c r="H6" s="308"/>
      <c r="I6" s="113"/>
      <c r="M6"/>
    </row>
    <row r="7" spans="1:13" s="161" customFormat="1" ht="14" x14ac:dyDescent="0.2">
      <c r="A7" s="134">
        <v>1</v>
      </c>
      <c r="B7" s="159" t="s">
        <v>293</v>
      </c>
      <c r="C7" s="158" t="s">
        <v>107</v>
      </c>
      <c r="D7" s="158" t="s">
        <v>447</v>
      </c>
      <c r="E7" s="301" t="s">
        <v>448</v>
      </c>
      <c r="F7" s="302"/>
      <c r="G7" s="301" t="s">
        <v>108</v>
      </c>
      <c r="H7" s="302"/>
      <c r="I7" s="160"/>
    </row>
    <row r="8" spans="1:13" x14ac:dyDescent="0.15">
      <c r="A8" s="143">
        <v>1001</v>
      </c>
      <c r="B8" s="151" t="s">
        <v>294</v>
      </c>
      <c r="C8" s="147"/>
      <c r="D8" s="125"/>
      <c r="E8" s="285"/>
      <c r="F8" s="286"/>
      <c r="G8" s="285"/>
      <c r="H8" s="286"/>
      <c r="I8" s="118"/>
    </row>
    <row r="9" spans="1:13" ht="26" x14ac:dyDescent="0.2">
      <c r="A9" s="144"/>
      <c r="B9" s="151" t="s">
        <v>246</v>
      </c>
      <c r="C9" s="147"/>
      <c r="D9" s="125"/>
      <c r="E9" s="277"/>
      <c r="F9" s="278"/>
      <c r="G9" s="277"/>
      <c r="H9" s="278"/>
      <c r="I9" s="118"/>
    </row>
    <row r="10" spans="1:13" x14ac:dyDescent="0.15">
      <c r="A10" s="145"/>
      <c r="B10" s="151" t="s">
        <v>247</v>
      </c>
      <c r="C10" s="148" t="s">
        <v>3</v>
      </c>
      <c r="D10" s="128">
        <v>1</v>
      </c>
      <c r="E10" s="285"/>
      <c r="F10" s="286"/>
      <c r="G10" s="285"/>
      <c r="H10" s="286"/>
      <c r="I10" s="118"/>
    </row>
    <row r="11" spans="1:13" ht="39" x14ac:dyDescent="0.2">
      <c r="A11" s="146"/>
      <c r="B11" s="151" t="s">
        <v>248</v>
      </c>
      <c r="C11" s="148" t="s">
        <v>453</v>
      </c>
      <c r="D11" s="128">
        <v>1</v>
      </c>
      <c r="E11" s="291"/>
      <c r="F11" s="292"/>
      <c r="G11" s="291"/>
      <c r="H11" s="292"/>
      <c r="I11" s="118"/>
    </row>
    <row r="12" spans="1:13" x14ac:dyDescent="0.15">
      <c r="A12" s="145"/>
      <c r="B12" s="151" t="s">
        <v>249</v>
      </c>
      <c r="C12" s="148" t="s">
        <v>453</v>
      </c>
      <c r="D12" s="128">
        <v>1</v>
      </c>
      <c r="E12" s="297"/>
      <c r="F12" s="298"/>
      <c r="G12" s="297"/>
      <c r="H12" s="298"/>
      <c r="I12" s="118"/>
    </row>
    <row r="13" spans="1:13" ht="26" x14ac:dyDescent="0.15">
      <c r="A13" s="143">
        <v>1002</v>
      </c>
      <c r="B13" s="151" t="s">
        <v>250</v>
      </c>
      <c r="C13" s="147"/>
      <c r="D13" s="125"/>
      <c r="E13" s="285"/>
      <c r="F13" s="286"/>
      <c r="G13" s="285"/>
      <c r="H13" s="286"/>
      <c r="I13" s="118"/>
    </row>
    <row r="14" spans="1:13" ht="39" x14ac:dyDescent="0.2">
      <c r="A14" s="144"/>
      <c r="B14" s="151" t="s">
        <v>251</v>
      </c>
      <c r="C14" s="148" t="s">
        <v>453</v>
      </c>
      <c r="D14" s="128">
        <v>1</v>
      </c>
      <c r="E14" s="277"/>
      <c r="F14" s="278"/>
      <c r="G14" s="277"/>
      <c r="H14" s="278"/>
      <c r="I14" s="118"/>
    </row>
    <row r="15" spans="1:13" ht="26" x14ac:dyDescent="0.2">
      <c r="A15" s="144"/>
      <c r="B15" s="151" t="s">
        <v>252</v>
      </c>
      <c r="C15" s="147"/>
      <c r="D15" s="125"/>
      <c r="E15" s="277"/>
      <c r="F15" s="278"/>
      <c r="G15" s="277"/>
      <c r="H15" s="278"/>
      <c r="I15" s="118"/>
    </row>
    <row r="16" spans="1:13" ht="26" x14ac:dyDescent="0.2">
      <c r="A16" s="144"/>
      <c r="B16" s="151" t="s">
        <v>253</v>
      </c>
      <c r="C16" s="148" t="s">
        <v>3</v>
      </c>
      <c r="D16" s="128">
        <v>1</v>
      </c>
      <c r="E16" s="277"/>
      <c r="F16" s="278"/>
      <c r="G16" s="277"/>
      <c r="H16" s="278"/>
      <c r="I16" s="118"/>
    </row>
    <row r="17" spans="1:9" x14ac:dyDescent="0.15">
      <c r="A17" s="145"/>
      <c r="B17" s="151" t="s">
        <v>254</v>
      </c>
      <c r="C17" s="148" t="s">
        <v>453</v>
      </c>
      <c r="D17" s="128">
        <v>1</v>
      </c>
      <c r="E17" s="285"/>
      <c r="F17" s="286"/>
      <c r="G17" s="285"/>
      <c r="H17" s="286"/>
      <c r="I17" s="118"/>
    </row>
    <row r="18" spans="1:9" x14ac:dyDescent="0.15">
      <c r="A18" s="145"/>
      <c r="B18" s="151" t="s">
        <v>255</v>
      </c>
      <c r="C18" s="148" t="s">
        <v>3</v>
      </c>
      <c r="D18" s="128">
        <v>1</v>
      </c>
      <c r="E18" s="285"/>
      <c r="F18" s="286"/>
      <c r="G18" s="285"/>
      <c r="H18" s="286"/>
      <c r="I18" s="118"/>
    </row>
    <row r="19" spans="1:9" ht="26" x14ac:dyDescent="0.2">
      <c r="A19" s="144"/>
      <c r="B19" s="151" t="s">
        <v>256</v>
      </c>
      <c r="C19" s="148" t="s">
        <v>3</v>
      </c>
      <c r="D19" s="128">
        <v>3</v>
      </c>
      <c r="E19" s="277"/>
      <c r="F19" s="278"/>
      <c r="G19" s="277"/>
      <c r="H19" s="278"/>
      <c r="I19" s="118"/>
    </row>
    <row r="20" spans="1:9" x14ac:dyDescent="0.15">
      <c r="A20" s="145"/>
      <c r="B20" s="151" t="s">
        <v>257</v>
      </c>
      <c r="C20" s="148" t="s">
        <v>3</v>
      </c>
      <c r="D20" s="128">
        <v>1</v>
      </c>
      <c r="E20" s="285"/>
      <c r="F20" s="286"/>
      <c r="G20" s="285"/>
      <c r="H20" s="286"/>
      <c r="I20" s="118"/>
    </row>
    <row r="21" spans="1:9" x14ac:dyDescent="0.15">
      <c r="A21" s="145"/>
      <c r="B21" s="151" t="s">
        <v>258</v>
      </c>
      <c r="C21" s="148" t="s">
        <v>3</v>
      </c>
      <c r="D21" s="128">
        <v>1</v>
      </c>
      <c r="E21" s="285"/>
      <c r="F21" s="286"/>
      <c r="G21" s="285"/>
      <c r="H21" s="286"/>
      <c r="I21" s="118"/>
    </row>
    <row r="22" spans="1:9" x14ac:dyDescent="0.15">
      <c r="A22" s="145"/>
      <c r="B22" s="151" t="s">
        <v>259</v>
      </c>
      <c r="C22" s="148" t="s">
        <v>3</v>
      </c>
      <c r="D22" s="128">
        <v>35</v>
      </c>
      <c r="E22" s="285"/>
      <c r="F22" s="286"/>
      <c r="G22" s="285"/>
      <c r="H22" s="286"/>
      <c r="I22" s="118"/>
    </row>
    <row r="23" spans="1:9" x14ac:dyDescent="0.15">
      <c r="A23" s="145"/>
      <c r="B23" s="151" t="s">
        <v>260</v>
      </c>
      <c r="C23" s="148" t="s">
        <v>3</v>
      </c>
      <c r="D23" s="128">
        <v>1</v>
      </c>
      <c r="E23" s="285"/>
      <c r="F23" s="286"/>
      <c r="G23" s="285"/>
      <c r="H23" s="286"/>
      <c r="I23" s="118"/>
    </row>
    <row r="24" spans="1:9" x14ac:dyDescent="0.15">
      <c r="A24" s="145"/>
      <c r="B24" s="151" t="s">
        <v>261</v>
      </c>
      <c r="C24" s="148" t="s">
        <v>453</v>
      </c>
      <c r="D24" s="128">
        <v>1</v>
      </c>
      <c r="E24" s="285"/>
      <c r="F24" s="286"/>
      <c r="G24" s="285"/>
      <c r="H24" s="286"/>
      <c r="I24" s="118"/>
    </row>
    <row r="25" spans="1:9" ht="52" x14ac:dyDescent="0.2">
      <c r="A25" s="146"/>
      <c r="B25" s="151" t="s">
        <v>262</v>
      </c>
      <c r="C25" s="148" t="s">
        <v>453</v>
      </c>
      <c r="D25" s="128">
        <v>1</v>
      </c>
      <c r="E25" s="291"/>
      <c r="F25" s="292"/>
      <c r="G25" s="291"/>
      <c r="H25" s="292"/>
      <c r="I25" s="118"/>
    </row>
    <row r="26" spans="1:9" x14ac:dyDescent="0.15">
      <c r="A26" s="145"/>
      <c r="B26" s="151" t="s">
        <v>263</v>
      </c>
      <c r="C26" s="148" t="s">
        <v>453</v>
      </c>
      <c r="D26" s="128">
        <v>1</v>
      </c>
      <c r="E26" s="297"/>
      <c r="F26" s="298"/>
      <c r="G26" s="297"/>
      <c r="H26" s="298"/>
      <c r="I26" s="118"/>
    </row>
    <row r="27" spans="1:9" x14ac:dyDescent="0.15">
      <c r="A27" s="143">
        <v>1003</v>
      </c>
      <c r="B27" s="151" t="s">
        <v>264</v>
      </c>
      <c r="C27" s="147"/>
      <c r="D27" s="125"/>
      <c r="E27" s="285"/>
      <c r="F27" s="286"/>
      <c r="G27" s="285"/>
      <c r="H27" s="286"/>
      <c r="I27" s="118"/>
    </row>
    <row r="28" spans="1:9" ht="39" x14ac:dyDescent="0.2">
      <c r="A28" s="144"/>
      <c r="B28" s="151" t="s">
        <v>265</v>
      </c>
      <c r="C28" s="148" t="s">
        <v>453</v>
      </c>
      <c r="D28" s="128">
        <v>2</v>
      </c>
      <c r="E28" s="277"/>
      <c r="F28" s="278"/>
      <c r="G28" s="277"/>
      <c r="H28" s="278"/>
      <c r="I28" s="118"/>
    </row>
    <row r="29" spans="1:9" ht="26" x14ac:dyDescent="0.2">
      <c r="A29" s="144"/>
      <c r="B29" s="151" t="s">
        <v>266</v>
      </c>
      <c r="C29" s="147"/>
      <c r="D29" s="125"/>
      <c r="E29" s="277"/>
      <c r="F29" s="278"/>
      <c r="G29" s="277"/>
      <c r="H29" s="278"/>
      <c r="I29" s="118"/>
    </row>
    <row r="30" spans="1:9" ht="26" x14ac:dyDescent="0.2">
      <c r="A30" s="144"/>
      <c r="B30" s="151" t="s">
        <v>267</v>
      </c>
      <c r="C30" s="148" t="s">
        <v>3</v>
      </c>
      <c r="D30" s="128">
        <v>1</v>
      </c>
      <c r="E30" s="277"/>
      <c r="F30" s="278"/>
      <c r="G30" s="277"/>
      <c r="H30" s="278"/>
      <c r="I30" s="118"/>
    </row>
    <row r="31" spans="1:9" x14ac:dyDescent="0.15">
      <c r="A31" s="145"/>
      <c r="B31" s="151" t="s">
        <v>268</v>
      </c>
      <c r="C31" s="148" t="s">
        <v>453</v>
      </c>
      <c r="D31" s="128">
        <v>1</v>
      </c>
      <c r="E31" s="285"/>
      <c r="F31" s="286"/>
      <c r="G31" s="285"/>
      <c r="H31" s="286"/>
      <c r="I31" s="118"/>
    </row>
    <row r="32" spans="1:9" ht="26" x14ac:dyDescent="0.2">
      <c r="A32" s="144"/>
      <c r="B32" s="151" t="s">
        <v>256</v>
      </c>
      <c r="C32" s="148" t="s">
        <v>3</v>
      </c>
      <c r="D32" s="128">
        <v>3</v>
      </c>
      <c r="E32" s="277"/>
      <c r="F32" s="278"/>
      <c r="G32" s="277"/>
      <c r="H32" s="278"/>
      <c r="I32" s="118"/>
    </row>
    <row r="33" spans="1:9" x14ac:dyDescent="0.15">
      <c r="A33" s="145"/>
      <c r="B33" s="151" t="s">
        <v>257</v>
      </c>
      <c r="C33" s="148" t="s">
        <v>3</v>
      </c>
      <c r="D33" s="128">
        <v>1</v>
      </c>
      <c r="E33" s="285"/>
      <c r="F33" s="286"/>
      <c r="G33" s="285"/>
      <c r="H33" s="286"/>
      <c r="I33" s="118"/>
    </row>
    <row r="34" spans="1:9" x14ac:dyDescent="0.15">
      <c r="A34" s="145"/>
      <c r="B34" s="151" t="s">
        <v>269</v>
      </c>
      <c r="C34" s="148" t="s">
        <v>3</v>
      </c>
      <c r="D34" s="128">
        <v>1</v>
      </c>
      <c r="E34" s="285"/>
      <c r="F34" s="286"/>
      <c r="G34" s="285"/>
      <c r="H34" s="286"/>
      <c r="I34" s="118"/>
    </row>
    <row r="35" spans="1:9" x14ac:dyDescent="0.15">
      <c r="A35" s="145"/>
      <c r="B35" s="151" t="s">
        <v>259</v>
      </c>
      <c r="C35" s="148" t="s">
        <v>3</v>
      </c>
      <c r="D35" s="128">
        <v>25</v>
      </c>
      <c r="E35" s="285"/>
      <c r="F35" s="286"/>
      <c r="G35" s="285"/>
      <c r="H35" s="286"/>
      <c r="I35" s="118"/>
    </row>
    <row r="36" spans="1:9" ht="52" x14ac:dyDescent="0.2">
      <c r="A36" s="146"/>
      <c r="B36" s="151" t="s">
        <v>262</v>
      </c>
      <c r="C36" s="148" t="s">
        <v>453</v>
      </c>
      <c r="D36" s="128">
        <v>1</v>
      </c>
      <c r="E36" s="291"/>
      <c r="F36" s="292"/>
      <c r="G36" s="291"/>
      <c r="H36" s="292"/>
      <c r="I36" s="118"/>
    </row>
    <row r="37" spans="1:9" x14ac:dyDescent="0.15">
      <c r="A37" s="145"/>
      <c r="B37" s="151" t="s">
        <v>263</v>
      </c>
      <c r="C37" s="148" t="s">
        <v>453</v>
      </c>
      <c r="D37" s="128">
        <v>1</v>
      </c>
      <c r="E37" s="297"/>
      <c r="F37" s="298"/>
      <c r="G37" s="297"/>
      <c r="H37" s="298"/>
      <c r="I37" s="118"/>
    </row>
    <row r="38" spans="1:9" x14ac:dyDescent="0.15">
      <c r="A38" s="115"/>
      <c r="B38" s="150" t="s">
        <v>124</v>
      </c>
      <c r="C38" s="125"/>
      <c r="D38" s="125"/>
      <c r="E38" s="285"/>
      <c r="F38" s="286"/>
      <c r="G38" s="287"/>
      <c r="H38" s="288"/>
      <c r="I38" s="118"/>
    </row>
    <row r="39" spans="1:9" x14ac:dyDescent="0.15">
      <c r="A39" s="115"/>
      <c r="B39" s="121"/>
      <c r="C39" s="125"/>
      <c r="D39" s="125"/>
      <c r="E39" s="285"/>
      <c r="F39" s="286"/>
      <c r="G39" s="285"/>
      <c r="H39" s="286"/>
      <c r="I39" s="118"/>
    </row>
    <row r="40" spans="1:9" s="161" customFormat="1" ht="14" x14ac:dyDescent="0.2">
      <c r="A40" s="134">
        <v>2</v>
      </c>
      <c r="B40" s="135" t="s">
        <v>270</v>
      </c>
      <c r="C40" s="125"/>
      <c r="D40" s="125"/>
      <c r="E40" s="277"/>
      <c r="F40" s="278"/>
      <c r="G40" s="277"/>
      <c r="H40" s="278"/>
      <c r="I40" s="160"/>
    </row>
    <row r="41" spans="1:9" ht="39" x14ac:dyDescent="0.2">
      <c r="A41" s="124"/>
      <c r="B41" s="116" t="s">
        <v>295</v>
      </c>
      <c r="C41" s="125"/>
      <c r="D41" s="125"/>
      <c r="E41" s="277"/>
      <c r="F41" s="278"/>
      <c r="G41" s="277"/>
      <c r="H41" s="278"/>
      <c r="I41" s="118"/>
    </row>
    <row r="42" spans="1:9" x14ac:dyDescent="0.15">
      <c r="A42" s="115"/>
      <c r="B42" s="114" t="s">
        <v>296</v>
      </c>
      <c r="C42" s="125"/>
      <c r="D42" s="125"/>
      <c r="E42" s="285"/>
      <c r="F42" s="286"/>
      <c r="G42" s="285"/>
      <c r="H42" s="286"/>
      <c r="I42" s="118"/>
    </row>
    <row r="43" spans="1:9" ht="26" x14ac:dyDescent="0.15">
      <c r="A43" s="126">
        <v>2001</v>
      </c>
      <c r="B43" s="116" t="s">
        <v>271</v>
      </c>
      <c r="C43" s="125"/>
      <c r="D43" s="125"/>
      <c r="E43" s="285"/>
      <c r="F43" s="286"/>
      <c r="G43" s="285"/>
      <c r="H43" s="286"/>
      <c r="I43" s="118"/>
    </row>
    <row r="44" spans="1:9" ht="78" x14ac:dyDescent="0.15">
      <c r="A44" s="117"/>
      <c r="B44" s="116" t="s">
        <v>272</v>
      </c>
      <c r="C44" s="127" t="s">
        <v>449</v>
      </c>
      <c r="D44" s="128">
        <v>10</v>
      </c>
      <c r="E44" s="283"/>
      <c r="F44" s="284"/>
      <c r="G44" s="283"/>
      <c r="H44" s="284"/>
      <c r="I44" s="118"/>
    </row>
    <row r="45" spans="1:9" ht="78" x14ac:dyDescent="0.15">
      <c r="A45" s="117"/>
      <c r="B45" s="116" t="s">
        <v>273</v>
      </c>
      <c r="C45" s="127" t="s">
        <v>449</v>
      </c>
      <c r="D45" s="128">
        <v>10</v>
      </c>
      <c r="E45" s="283"/>
      <c r="F45" s="284"/>
      <c r="G45" s="283"/>
      <c r="H45" s="284"/>
      <c r="I45" s="118"/>
    </row>
    <row r="46" spans="1:9" ht="65" x14ac:dyDescent="0.15">
      <c r="A46" s="117"/>
      <c r="B46" s="116" t="s">
        <v>274</v>
      </c>
      <c r="C46" s="127" t="s">
        <v>453</v>
      </c>
      <c r="D46" s="128">
        <v>1</v>
      </c>
      <c r="E46" s="283"/>
      <c r="F46" s="284"/>
      <c r="G46" s="283"/>
      <c r="H46" s="284"/>
      <c r="I46" s="118"/>
    </row>
    <row r="47" spans="1:9" x14ac:dyDescent="0.15">
      <c r="A47" s="115"/>
      <c r="B47" s="114" t="s">
        <v>297</v>
      </c>
      <c r="C47" s="125"/>
      <c r="D47" s="125"/>
      <c r="E47" s="285"/>
      <c r="F47" s="286"/>
      <c r="G47" s="285"/>
      <c r="H47" s="286"/>
      <c r="I47" s="118"/>
    </row>
    <row r="48" spans="1:9" x14ac:dyDescent="0.15">
      <c r="A48" s="126">
        <v>2002</v>
      </c>
      <c r="B48" s="116" t="s">
        <v>275</v>
      </c>
      <c r="C48" s="125"/>
      <c r="D48" s="125"/>
      <c r="E48" s="285"/>
      <c r="F48" s="286"/>
      <c r="G48" s="285"/>
      <c r="H48" s="286"/>
      <c r="I48" s="118"/>
    </row>
    <row r="49" spans="1:9" ht="26" x14ac:dyDescent="0.2">
      <c r="A49" s="124"/>
      <c r="B49" s="116" t="s">
        <v>276</v>
      </c>
      <c r="C49" s="127" t="s">
        <v>449</v>
      </c>
      <c r="D49" s="128">
        <v>25</v>
      </c>
      <c r="E49" s="299"/>
      <c r="F49" s="300"/>
      <c r="G49" s="293"/>
      <c r="H49" s="294"/>
      <c r="I49" s="118"/>
    </row>
    <row r="50" spans="1:9" x14ac:dyDescent="0.15">
      <c r="A50" s="115"/>
      <c r="B50" s="116" t="s">
        <v>277</v>
      </c>
      <c r="C50" s="125"/>
      <c r="D50" s="125"/>
      <c r="E50" s="285"/>
      <c r="F50" s="286"/>
      <c r="G50" s="285"/>
      <c r="H50" s="286"/>
      <c r="I50" s="118"/>
    </row>
    <row r="51" spans="1:9" ht="26" x14ac:dyDescent="0.15">
      <c r="A51" s="126">
        <v>2003</v>
      </c>
      <c r="B51" s="116" t="s">
        <v>278</v>
      </c>
      <c r="C51" s="125"/>
      <c r="D51" s="125"/>
      <c r="E51" s="285"/>
      <c r="F51" s="286"/>
      <c r="G51" s="285"/>
      <c r="H51" s="286"/>
      <c r="I51" s="118"/>
    </row>
    <row r="52" spans="1:9" x14ac:dyDescent="0.15">
      <c r="A52" s="115"/>
      <c r="B52" s="116" t="s">
        <v>279</v>
      </c>
      <c r="C52" s="127" t="s">
        <v>449</v>
      </c>
      <c r="D52" s="128">
        <v>135</v>
      </c>
      <c r="E52" s="295"/>
      <c r="F52" s="296"/>
      <c r="G52" s="297"/>
      <c r="H52" s="298"/>
      <c r="I52" s="118"/>
    </row>
    <row r="53" spans="1:9" x14ac:dyDescent="0.15">
      <c r="A53" s="115"/>
      <c r="B53" s="116" t="s">
        <v>280</v>
      </c>
      <c r="C53" s="127" t="s">
        <v>449</v>
      </c>
      <c r="D53" s="128">
        <v>500</v>
      </c>
      <c r="E53" s="295"/>
      <c r="F53" s="296"/>
      <c r="G53" s="297"/>
      <c r="H53" s="298"/>
      <c r="I53" s="118"/>
    </row>
    <row r="54" spans="1:9" x14ac:dyDescent="0.15">
      <c r="A54" s="115"/>
      <c r="B54" s="116" t="s">
        <v>277</v>
      </c>
      <c r="C54" s="125"/>
      <c r="D54" s="125"/>
      <c r="E54" s="285"/>
      <c r="F54" s="286"/>
      <c r="G54" s="285"/>
      <c r="H54" s="286"/>
      <c r="I54" s="118"/>
    </row>
    <row r="55" spans="1:9" x14ac:dyDescent="0.15">
      <c r="A55" s="115"/>
      <c r="B55" s="114" t="s">
        <v>125</v>
      </c>
      <c r="C55" s="125"/>
      <c r="D55" s="125"/>
      <c r="E55" s="285"/>
      <c r="F55" s="286"/>
      <c r="G55" s="287"/>
      <c r="H55" s="288"/>
      <c r="I55" s="118"/>
    </row>
    <row r="56" spans="1:9" x14ac:dyDescent="0.15">
      <c r="A56" s="115"/>
      <c r="B56" s="121"/>
      <c r="C56" s="125"/>
      <c r="D56" s="125"/>
      <c r="E56" s="285"/>
      <c r="F56" s="286"/>
      <c r="G56" s="285"/>
      <c r="H56" s="286"/>
      <c r="I56" s="118"/>
    </row>
    <row r="57" spans="1:9" s="163" customFormat="1" ht="14" x14ac:dyDescent="0.2">
      <c r="A57" s="136">
        <v>3</v>
      </c>
      <c r="B57" s="137" t="s">
        <v>298</v>
      </c>
      <c r="C57" s="158" t="s">
        <v>123</v>
      </c>
      <c r="D57" s="158" t="s">
        <v>447</v>
      </c>
      <c r="E57" s="289" t="s">
        <v>448</v>
      </c>
      <c r="F57" s="290"/>
      <c r="G57" s="289" t="s">
        <v>108</v>
      </c>
      <c r="H57" s="290"/>
      <c r="I57" s="162"/>
    </row>
    <row r="58" spans="1:9" ht="26" x14ac:dyDescent="0.2">
      <c r="A58" s="124"/>
      <c r="B58" s="116" t="s">
        <v>299</v>
      </c>
      <c r="C58" s="125"/>
      <c r="D58" s="125"/>
      <c r="E58" s="277"/>
      <c r="F58" s="278"/>
      <c r="G58" s="277"/>
      <c r="H58" s="278"/>
      <c r="I58" s="118"/>
    </row>
    <row r="59" spans="1:9" x14ac:dyDescent="0.15">
      <c r="A59" s="126">
        <v>3001</v>
      </c>
      <c r="B59" s="116" t="s">
        <v>281</v>
      </c>
      <c r="C59" s="125"/>
      <c r="D59" s="125"/>
      <c r="E59" s="285"/>
      <c r="F59" s="286"/>
      <c r="G59" s="285"/>
      <c r="H59" s="286"/>
      <c r="I59" s="118"/>
    </row>
    <row r="60" spans="1:9" x14ac:dyDescent="0.15">
      <c r="A60" s="115"/>
      <c r="B60" s="116" t="s">
        <v>282</v>
      </c>
      <c r="C60" s="127" t="s">
        <v>449</v>
      </c>
      <c r="D60" s="128">
        <v>25</v>
      </c>
      <c r="E60" s="295"/>
      <c r="F60" s="296"/>
      <c r="G60" s="297"/>
      <c r="H60" s="298"/>
      <c r="I60" s="118"/>
    </row>
    <row r="61" spans="1:9" ht="39" x14ac:dyDescent="0.2">
      <c r="A61" s="124"/>
      <c r="B61" s="116" t="s">
        <v>283</v>
      </c>
      <c r="C61" s="125"/>
      <c r="D61" s="125"/>
      <c r="E61" s="277"/>
      <c r="F61" s="278"/>
      <c r="G61" s="277"/>
      <c r="H61" s="278"/>
      <c r="I61" s="118"/>
    </row>
    <row r="62" spans="1:9" x14ac:dyDescent="0.15">
      <c r="A62" s="126">
        <v>3002</v>
      </c>
      <c r="B62" s="116" t="s">
        <v>281</v>
      </c>
      <c r="C62" s="125"/>
      <c r="D62" s="125"/>
      <c r="E62" s="285"/>
      <c r="F62" s="286"/>
      <c r="G62" s="285"/>
      <c r="H62" s="286"/>
      <c r="I62" s="118"/>
    </row>
    <row r="63" spans="1:9" x14ac:dyDescent="0.15">
      <c r="A63" s="115"/>
      <c r="B63" s="116" t="s">
        <v>284</v>
      </c>
      <c r="C63" s="127" t="s">
        <v>449</v>
      </c>
      <c r="D63" s="128">
        <v>15</v>
      </c>
      <c r="E63" s="295"/>
      <c r="F63" s="296"/>
      <c r="G63" s="297"/>
      <c r="H63" s="298"/>
      <c r="I63" s="118"/>
    </row>
    <row r="64" spans="1:9" ht="39" x14ac:dyDescent="0.2">
      <c r="A64" s="124"/>
      <c r="B64" s="116" t="s">
        <v>283</v>
      </c>
      <c r="C64" s="125"/>
      <c r="D64" s="125"/>
      <c r="E64" s="277"/>
      <c r="F64" s="278"/>
      <c r="G64" s="277"/>
      <c r="H64" s="278"/>
      <c r="I64" s="118"/>
    </row>
    <row r="65" spans="1:9" ht="26" x14ac:dyDescent="0.2">
      <c r="A65" s="126">
        <v>3003</v>
      </c>
      <c r="B65" s="116" t="s">
        <v>285</v>
      </c>
      <c r="C65" s="125"/>
      <c r="D65" s="125"/>
      <c r="E65" s="277"/>
      <c r="F65" s="278"/>
      <c r="G65" s="277"/>
      <c r="H65" s="278"/>
      <c r="I65" s="118"/>
    </row>
    <row r="66" spans="1:9" ht="26" x14ac:dyDescent="0.15">
      <c r="A66" s="115"/>
      <c r="B66" s="116" t="s">
        <v>286</v>
      </c>
      <c r="C66" s="127" t="s">
        <v>453</v>
      </c>
      <c r="D66" s="128">
        <v>30</v>
      </c>
      <c r="E66" s="297"/>
      <c r="F66" s="298"/>
      <c r="G66" s="297"/>
      <c r="H66" s="298"/>
      <c r="I66" s="118"/>
    </row>
    <row r="67" spans="1:9" ht="26" x14ac:dyDescent="0.2">
      <c r="A67" s="124"/>
      <c r="B67" s="116" t="s">
        <v>287</v>
      </c>
      <c r="C67" s="127" t="s">
        <v>453</v>
      </c>
      <c r="D67" s="128">
        <v>51</v>
      </c>
      <c r="E67" s="293"/>
      <c r="F67" s="294"/>
      <c r="G67" s="293"/>
      <c r="H67" s="294"/>
      <c r="I67" s="118"/>
    </row>
    <row r="68" spans="1:9" ht="26" x14ac:dyDescent="0.2">
      <c r="A68" s="124"/>
      <c r="B68" s="116" t="s">
        <v>299</v>
      </c>
      <c r="C68" s="125"/>
      <c r="D68" s="125"/>
      <c r="E68" s="277"/>
      <c r="F68" s="278"/>
      <c r="G68" s="277"/>
      <c r="H68" s="278"/>
      <c r="I68" s="118"/>
    </row>
    <row r="69" spans="1:9" ht="65" x14ac:dyDescent="0.2">
      <c r="A69" s="126">
        <v>3004</v>
      </c>
      <c r="B69" s="116" t="s">
        <v>288</v>
      </c>
      <c r="C69" s="127" t="s">
        <v>289</v>
      </c>
      <c r="D69" s="128">
        <v>1</v>
      </c>
      <c r="E69" s="293"/>
      <c r="F69" s="294"/>
      <c r="G69" s="293"/>
      <c r="H69" s="294"/>
      <c r="I69" s="118"/>
    </row>
    <row r="70" spans="1:9" x14ac:dyDescent="0.15">
      <c r="A70" s="115"/>
      <c r="B70" s="114" t="s">
        <v>126</v>
      </c>
      <c r="C70" s="125"/>
      <c r="D70" s="125"/>
      <c r="E70" s="285"/>
      <c r="F70" s="286"/>
      <c r="G70" s="287"/>
      <c r="H70" s="288"/>
      <c r="I70" s="118"/>
    </row>
    <row r="71" spans="1:9" x14ac:dyDescent="0.15">
      <c r="A71" s="115"/>
      <c r="B71" s="121"/>
      <c r="C71" s="125"/>
      <c r="D71" s="125"/>
      <c r="E71" s="285"/>
      <c r="F71" s="286"/>
      <c r="G71" s="285"/>
      <c r="H71" s="286"/>
      <c r="I71" s="118"/>
    </row>
    <row r="72" spans="1:9" s="161" customFormat="1" ht="14" x14ac:dyDescent="0.2">
      <c r="A72" s="134">
        <v>4</v>
      </c>
      <c r="B72" s="135" t="s">
        <v>300</v>
      </c>
      <c r="C72" s="158" t="s">
        <v>123</v>
      </c>
      <c r="D72" s="158" t="s">
        <v>447</v>
      </c>
      <c r="E72" s="301" t="s">
        <v>448</v>
      </c>
      <c r="F72" s="302"/>
      <c r="G72" s="301" t="s">
        <v>108</v>
      </c>
      <c r="H72" s="302"/>
      <c r="I72" s="160"/>
    </row>
    <row r="73" spans="1:9" ht="52" customHeight="1" x14ac:dyDescent="0.2">
      <c r="A73" s="124"/>
      <c r="B73" s="116" t="s">
        <v>301</v>
      </c>
      <c r="C73" s="125"/>
      <c r="D73" s="125"/>
      <c r="E73" s="277"/>
      <c r="F73" s="278"/>
      <c r="G73" s="277"/>
      <c r="H73" s="278"/>
      <c r="I73" s="118"/>
    </row>
    <row r="74" spans="1:9" x14ac:dyDescent="0.15">
      <c r="A74" s="115"/>
      <c r="B74" s="114" t="s">
        <v>290</v>
      </c>
      <c r="C74" s="125"/>
      <c r="D74" s="125"/>
      <c r="E74" s="285"/>
      <c r="F74" s="286"/>
      <c r="G74" s="285"/>
      <c r="H74" s="286"/>
      <c r="I74" s="118"/>
    </row>
    <row r="75" spans="1:9" ht="26" x14ac:dyDescent="0.2">
      <c r="A75" s="126">
        <v>4001</v>
      </c>
      <c r="B75" s="116" t="s">
        <v>291</v>
      </c>
      <c r="C75" s="125"/>
      <c r="D75" s="125"/>
      <c r="E75" s="277"/>
      <c r="F75" s="278"/>
      <c r="G75" s="277"/>
      <c r="H75" s="278"/>
      <c r="I75" s="118"/>
    </row>
    <row r="76" spans="1:9" ht="26" x14ac:dyDescent="0.2">
      <c r="A76" s="124"/>
      <c r="B76" s="116" t="s">
        <v>292</v>
      </c>
      <c r="C76" s="127" t="s">
        <v>453</v>
      </c>
      <c r="D76" s="128">
        <v>3</v>
      </c>
      <c r="E76" s="293"/>
      <c r="F76" s="294"/>
      <c r="G76" s="293"/>
      <c r="H76" s="294"/>
      <c r="I76" s="118"/>
    </row>
    <row r="77" spans="1:9" x14ac:dyDescent="0.15">
      <c r="A77" s="115"/>
      <c r="B77" s="149" t="s">
        <v>302</v>
      </c>
      <c r="C77" s="125"/>
      <c r="D77" s="125"/>
      <c r="E77" s="285"/>
      <c r="F77" s="286"/>
      <c r="G77" s="285"/>
      <c r="H77" s="286"/>
      <c r="I77" s="118"/>
    </row>
    <row r="78" spans="1:9" ht="26" x14ac:dyDescent="0.2">
      <c r="A78" s="143">
        <v>4002</v>
      </c>
      <c r="B78" s="151" t="s">
        <v>303</v>
      </c>
      <c r="C78" s="147"/>
      <c r="D78" s="125"/>
      <c r="E78" s="277"/>
      <c r="F78" s="278"/>
      <c r="G78" s="277"/>
      <c r="H78" s="278"/>
      <c r="I78" s="118"/>
    </row>
    <row r="79" spans="1:9" ht="26" x14ac:dyDescent="0.2">
      <c r="A79" s="144"/>
      <c r="B79" s="151" t="s">
        <v>343</v>
      </c>
      <c r="C79" s="148" t="s">
        <v>453</v>
      </c>
      <c r="D79" s="128">
        <v>10</v>
      </c>
      <c r="E79" s="293"/>
      <c r="F79" s="294"/>
      <c r="G79" s="293"/>
      <c r="H79" s="294"/>
      <c r="I79" s="118"/>
    </row>
    <row r="80" spans="1:9" ht="26" x14ac:dyDescent="0.2">
      <c r="A80" s="144"/>
      <c r="B80" s="151" t="s">
        <v>344</v>
      </c>
      <c r="C80" s="148" t="s">
        <v>453</v>
      </c>
      <c r="D80" s="128">
        <v>8</v>
      </c>
      <c r="E80" s="293"/>
      <c r="F80" s="294"/>
      <c r="G80" s="293"/>
      <c r="H80" s="294"/>
      <c r="I80" s="118"/>
    </row>
    <row r="81" spans="1:9" ht="26" x14ac:dyDescent="0.2">
      <c r="A81" s="144"/>
      <c r="B81" s="151" t="s">
        <v>345</v>
      </c>
      <c r="C81" s="148" t="s">
        <v>453</v>
      </c>
      <c r="D81" s="128">
        <v>5</v>
      </c>
      <c r="E81" s="293"/>
      <c r="F81" s="294"/>
      <c r="G81" s="293"/>
      <c r="H81" s="294"/>
      <c r="I81" s="118"/>
    </row>
    <row r="82" spans="1:9" ht="26" x14ac:dyDescent="0.2">
      <c r="A82" s="144"/>
      <c r="B82" s="151" t="s">
        <v>304</v>
      </c>
      <c r="C82" s="148" t="s">
        <v>453</v>
      </c>
      <c r="D82" s="128">
        <v>3</v>
      </c>
      <c r="E82" s="293"/>
      <c r="F82" s="294"/>
      <c r="G82" s="293"/>
      <c r="H82" s="294"/>
      <c r="I82" s="118"/>
    </row>
    <row r="83" spans="1:9" ht="26" x14ac:dyDescent="0.2">
      <c r="A83" s="144"/>
      <c r="B83" s="151" t="s">
        <v>346</v>
      </c>
      <c r="C83" s="148" t="s">
        <v>453</v>
      </c>
      <c r="D83" s="128">
        <v>2</v>
      </c>
      <c r="E83" s="293"/>
      <c r="F83" s="294"/>
      <c r="G83" s="293"/>
      <c r="H83" s="294"/>
      <c r="I83" s="118"/>
    </row>
    <row r="84" spans="1:9" ht="26" x14ac:dyDescent="0.2">
      <c r="A84" s="144"/>
      <c r="B84" s="151" t="s">
        <v>347</v>
      </c>
      <c r="C84" s="148" t="s">
        <v>453</v>
      </c>
      <c r="D84" s="128">
        <v>7</v>
      </c>
      <c r="E84" s="293"/>
      <c r="F84" s="294"/>
      <c r="G84" s="293"/>
      <c r="H84" s="294"/>
      <c r="I84" s="118"/>
    </row>
    <row r="85" spans="1:9" ht="26" x14ac:dyDescent="0.2">
      <c r="A85" s="144"/>
      <c r="B85" s="151" t="s">
        <v>348</v>
      </c>
      <c r="C85" s="148" t="s">
        <v>453</v>
      </c>
      <c r="D85" s="128">
        <v>6</v>
      </c>
      <c r="E85" s="293"/>
      <c r="F85" s="294"/>
      <c r="G85" s="293"/>
      <c r="H85" s="294"/>
      <c r="I85" s="118"/>
    </row>
    <row r="86" spans="1:9" ht="26" x14ac:dyDescent="0.2">
      <c r="A86" s="144"/>
      <c r="B86" s="151" t="s">
        <v>349</v>
      </c>
      <c r="C86" s="148" t="s">
        <v>453</v>
      </c>
      <c r="D86" s="128">
        <v>7</v>
      </c>
      <c r="E86" s="293"/>
      <c r="F86" s="294"/>
      <c r="G86" s="293"/>
      <c r="H86" s="294"/>
      <c r="I86" s="118"/>
    </row>
    <row r="87" spans="1:9" ht="26" x14ac:dyDescent="0.2">
      <c r="A87" s="144"/>
      <c r="B87" s="151" t="s">
        <v>305</v>
      </c>
      <c r="C87" s="147"/>
      <c r="D87" s="125"/>
      <c r="E87" s="277"/>
      <c r="F87" s="278"/>
      <c r="G87" s="277"/>
      <c r="H87" s="278"/>
      <c r="I87" s="118"/>
    </row>
    <row r="88" spans="1:9" x14ac:dyDescent="0.15">
      <c r="A88" s="115"/>
      <c r="B88" s="152" t="s">
        <v>306</v>
      </c>
      <c r="C88" s="125"/>
      <c r="D88" s="125"/>
      <c r="E88" s="285"/>
      <c r="F88" s="286"/>
      <c r="G88" s="285"/>
      <c r="H88" s="286"/>
      <c r="I88" s="118"/>
    </row>
    <row r="89" spans="1:9" ht="65" x14ac:dyDescent="0.15">
      <c r="A89" s="143">
        <v>4004</v>
      </c>
      <c r="B89" s="151" t="s">
        <v>350</v>
      </c>
      <c r="C89" s="148" t="s">
        <v>352</v>
      </c>
      <c r="D89" s="128">
        <v>1</v>
      </c>
      <c r="E89" s="283"/>
      <c r="F89" s="284"/>
      <c r="G89" s="283"/>
      <c r="H89" s="284"/>
      <c r="I89" s="118"/>
    </row>
    <row r="90" spans="1:9" ht="78" x14ac:dyDescent="0.15">
      <c r="A90" s="143">
        <v>4005</v>
      </c>
      <c r="B90" s="151" t="s">
        <v>351</v>
      </c>
      <c r="C90" s="148" t="s">
        <v>352</v>
      </c>
      <c r="D90" s="128">
        <v>1</v>
      </c>
      <c r="E90" s="283"/>
      <c r="F90" s="284"/>
      <c r="G90" s="283"/>
      <c r="H90" s="284"/>
      <c r="I90" s="118"/>
    </row>
    <row r="91" spans="1:9" x14ac:dyDescent="0.15">
      <c r="A91" s="115"/>
      <c r="B91" s="150" t="s">
        <v>127</v>
      </c>
      <c r="C91" s="125"/>
      <c r="D91" s="125"/>
      <c r="E91" s="285"/>
      <c r="F91" s="286"/>
      <c r="G91" s="287"/>
      <c r="H91" s="288"/>
      <c r="I91" s="118"/>
    </row>
    <row r="92" spans="1:9" x14ac:dyDescent="0.15">
      <c r="A92" s="115"/>
      <c r="B92" s="121"/>
      <c r="C92" s="125"/>
      <c r="D92" s="125"/>
      <c r="E92" s="285"/>
      <c r="F92" s="286"/>
      <c r="G92" s="285"/>
      <c r="H92" s="286"/>
      <c r="I92" s="118"/>
    </row>
    <row r="93" spans="1:9" s="161" customFormat="1" ht="14" x14ac:dyDescent="0.2">
      <c r="A93" s="134">
        <v>5</v>
      </c>
      <c r="B93" s="159" t="s">
        <v>307</v>
      </c>
      <c r="C93" s="158" t="s">
        <v>123</v>
      </c>
      <c r="D93" s="158" t="s">
        <v>447</v>
      </c>
      <c r="E93" s="305" t="s">
        <v>448</v>
      </c>
      <c r="F93" s="306"/>
      <c r="G93" s="305" t="s">
        <v>108</v>
      </c>
      <c r="H93" s="306"/>
      <c r="I93" s="160"/>
    </row>
    <row r="94" spans="1:9" ht="52" x14ac:dyDescent="0.2">
      <c r="A94" s="144"/>
      <c r="B94" s="153" t="s">
        <v>308</v>
      </c>
      <c r="C94" s="147"/>
      <c r="D94" s="125"/>
      <c r="E94" s="277"/>
      <c r="F94" s="278"/>
      <c r="G94" s="277"/>
      <c r="H94" s="278"/>
      <c r="I94" s="118"/>
    </row>
    <row r="95" spans="1:9" ht="26" x14ac:dyDescent="0.15">
      <c r="A95" s="143">
        <v>5001</v>
      </c>
      <c r="B95" s="151" t="s">
        <v>353</v>
      </c>
      <c r="C95" s="147"/>
      <c r="D95" s="125"/>
      <c r="E95" s="285"/>
      <c r="F95" s="286"/>
      <c r="G95" s="285"/>
      <c r="H95" s="286"/>
      <c r="I95" s="118"/>
    </row>
    <row r="96" spans="1:9" x14ac:dyDescent="0.15">
      <c r="A96" s="145"/>
      <c r="B96" s="151" t="s">
        <v>309</v>
      </c>
      <c r="C96" s="148" t="s">
        <v>3</v>
      </c>
      <c r="D96" s="128">
        <v>1</v>
      </c>
      <c r="E96" s="295"/>
      <c r="F96" s="296"/>
      <c r="G96" s="295"/>
      <c r="H96" s="296"/>
      <c r="I96" s="118"/>
    </row>
    <row r="97" spans="1:9" ht="26" x14ac:dyDescent="0.2">
      <c r="A97" s="144"/>
      <c r="B97" s="151" t="s">
        <v>310</v>
      </c>
      <c r="C97" s="148" t="s">
        <v>3</v>
      </c>
      <c r="D97" s="128">
        <v>1</v>
      </c>
      <c r="E97" s="293"/>
      <c r="F97" s="294"/>
      <c r="G97" s="293"/>
      <c r="H97" s="294"/>
      <c r="I97" s="118"/>
    </row>
    <row r="98" spans="1:9" ht="52" x14ac:dyDescent="0.2">
      <c r="A98" s="146"/>
      <c r="B98" s="151" t="s">
        <v>354</v>
      </c>
      <c r="C98" s="148" t="s">
        <v>453</v>
      </c>
      <c r="D98" s="128">
        <v>6</v>
      </c>
      <c r="E98" s="299"/>
      <c r="F98" s="300"/>
      <c r="G98" s="293"/>
      <c r="H98" s="294"/>
      <c r="I98" s="118"/>
    </row>
    <row r="99" spans="1:9" ht="52" x14ac:dyDescent="0.15">
      <c r="A99" s="146"/>
      <c r="B99" s="151" t="s">
        <v>355</v>
      </c>
      <c r="C99" s="148" t="s">
        <v>453</v>
      </c>
      <c r="D99" s="128">
        <v>4</v>
      </c>
      <c r="E99" s="303"/>
      <c r="F99" s="304"/>
      <c r="G99" s="283"/>
      <c r="H99" s="284"/>
      <c r="I99" s="118"/>
    </row>
    <row r="100" spans="1:9" ht="52" x14ac:dyDescent="0.2">
      <c r="A100" s="146"/>
      <c r="B100" s="151" t="s">
        <v>356</v>
      </c>
      <c r="C100" s="148" t="s">
        <v>453</v>
      </c>
      <c r="D100" s="128">
        <v>6</v>
      </c>
      <c r="E100" s="299"/>
      <c r="F100" s="300"/>
      <c r="G100" s="293"/>
      <c r="H100" s="294"/>
      <c r="I100" s="118"/>
    </row>
    <row r="101" spans="1:9" ht="52" x14ac:dyDescent="0.15">
      <c r="A101" s="146"/>
      <c r="B101" s="151" t="s">
        <v>357</v>
      </c>
      <c r="C101" s="148" t="s">
        <v>453</v>
      </c>
      <c r="D101" s="128">
        <v>1</v>
      </c>
      <c r="E101" s="303"/>
      <c r="F101" s="304"/>
      <c r="G101" s="303"/>
      <c r="H101" s="304"/>
      <c r="I101" s="118"/>
    </row>
    <row r="102" spans="1:9" ht="26" x14ac:dyDescent="0.15">
      <c r="A102" s="145"/>
      <c r="B102" s="151" t="s">
        <v>311</v>
      </c>
      <c r="C102" s="147"/>
      <c r="D102" s="125"/>
      <c r="E102" s="285"/>
      <c r="F102" s="286"/>
      <c r="G102" s="285"/>
      <c r="H102" s="286"/>
      <c r="I102" s="118"/>
    </row>
    <row r="103" spans="1:9" x14ac:dyDescent="0.15">
      <c r="A103" s="143">
        <v>5002</v>
      </c>
      <c r="B103" s="151" t="s">
        <v>312</v>
      </c>
      <c r="C103" s="147"/>
      <c r="D103" s="125"/>
      <c r="E103" s="285"/>
      <c r="F103" s="286"/>
      <c r="G103" s="285"/>
      <c r="H103" s="286"/>
      <c r="I103" s="118"/>
    </row>
    <row r="104" spans="1:9" x14ac:dyDescent="0.15">
      <c r="A104" s="145"/>
      <c r="B104" s="151" t="s">
        <v>358</v>
      </c>
      <c r="C104" s="148" t="s">
        <v>453</v>
      </c>
      <c r="D104" s="128">
        <v>6</v>
      </c>
      <c r="E104" s="295"/>
      <c r="F104" s="296"/>
      <c r="G104" s="297"/>
      <c r="H104" s="298"/>
      <c r="I104" s="118"/>
    </row>
    <row r="105" spans="1:9" x14ac:dyDescent="0.15">
      <c r="A105" s="143">
        <v>5003</v>
      </c>
      <c r="B105" s="151" t="s">
        <v>313</v>
      </c>
      <c r="C105" s="147"/>
      <c r="D105" s="125"/>
      <c r="E105" s="285"/>
      <c r="F105" s="286"/>
      <c r="G105" s="285"/>
      <c r="H105" s="286"/>
      <c r="I105" s="118"/>
    </row>
    <row r="106" spans="1:9" ht="39" x14ac:dyDescent="0.2">
      <c r="A106" s="146"/>
      <c r="B106" s="151" t="s">
        <v>359</v>
      </c>
      <c r="C106" s="148" t="s">
        <v>453</v>
      </c>
      <c r="D106" s="128">
        <v>20</v>
      </c>
      <c r="E106" s="299"/>
      <c r="F106" s="300"/>
      <c r="G106" s="293"/>
      <c r="H106" s="294"/>
      <c r="I106" s="118"/>
    </row>
    <row r="107" spans="1:9" ht="39" x14ac:dyDescent="0.15">
      <c r="A107" s="146"/>
      <c r="B107" s="151" t="s">
        <v>360</v>
      </c>
      <c r="C107" s="148" t="s">
        <v>453</v>
      </c>
      <c r="D107" s="128">
        <v>1</v>
      </c>
      <c r="E107" s="283"/>
      <c r="F107" s="284"/>
      <c r="G107" s="283"/>
      <c r="H107" s="284"/>
      <c r="I107" s="118"/>
    </row>
    <row r="108" spans="1:9" ht="65" x14ac:dyDescent="0.15">
      <c r="A108" s="146"/>
      <c r="B108" s="151" t="s">
        <v>361</v>
      </c>
      <c r="C108" s="148" t="s">
        <v>453</v>
      </c>
      <c r="D108" s="128">
        <v>1</v>
      </c>
      <c r="E108" s="283"/>
      <c r="F108" s="284"/>
      <c r="G108" s="283"/>
      <c r="H108" s="284"/>
      <c r="I108" s="118"/>
    </row>
    <row r="109" spans="1:9" ht="26" x14ac:dyDescent="0.15">
      <c r="A109" s="145"/>
      <c r="B109" s="151" t="s">
        <v>311</v>
      </c>
      <c r="C109" s="147"/>
      <c r="D109" s="125"/>
      <c r="E109" s="285"/>
      <c r="F109" s="286"/>
      <c r="G109" s="285"/>
      <c r="H109" s="286"/>
      <c r="I109" s="118"/>
    </row>
    <row r="110" spans="1:9" ht="39" x14ac:dyDescent="0.2">
      <c r="A110" s="143">
        <v>5004</v>
      </c>
      <c r="B110" s="151" t="s">
        <v>314</v>
      </c>
      <c r="C110" s="148" t="s">
        <v>289</v>
      </c>
      <c r="D110" s="128">
        <v>1</v>
      </c>
      <c r="E110" s="293"/>
      <c r="F110" s="294"/>
      <c r="G110" s="293"/>
      <c r="H110" s="294"/>
      <c r="I110" s="118"/>
    </row>
    <row r="111" spans="1:9" ht="39" x14ac:dyDescent="0.15">
      <c r="A111" s="143">
        <v>5006</v>
      </c>
      <c r="B111" s="154" t="s">
        <v>362</v>
      </c>
      <c r="C111" s="148" t="s">
        <v>289</v>
      </c>
      <c r="D111" s="128">
        <v>1</v>
      </c>
      <c r="E111" s="283"/>
      <c r="F111" s="284"/>
      <c r="G111" s="283"/>
      <c r="H111" s="284"/>
      <c r="I111" s="118"/>
    </row>
    <row r="112" spans="1:9" ht="26" x14ac:dyDescent="0.2">
      <c r="A112" s="143">
        <v>5007</v>
      </c>
      <c r="B112" s="151" t="s">
        <v>315</v>
      </c>
      <c r="C112" s="148" t="s">
        <v>289</v>
      </c>
      <c r="D112" s="128">
        <v>1</v>
      </c>
      <c r="E112" s="293"/>
      <c r="F112" s="294"/>
      <c r="G112" s="293"/>
      <c r="H112" s="294"/>
      <c r="I112" s="118"/>
    </row>
    <row r="113" spans="1:9" x14ac:dyDescent="0.15">
      <c r="A113" s="145"/>
      <c r="B113" s="155" t="s">
        <v>128</v>
      </c>
      <c r="C113" s="147"/>
      <c r="D113" s="125"/>
      <c r="E113" s="285"/>
      <c r="F113" s="286"/>
      <c r="G113" s="297"/>
      <c r="H113" s="298"/>
      <c r="I113" s="118"/>
    </row>
    <row r="114" spans="1:9" x14ac:dyDescent="0.15">
      <c r="A114" s="145"/>
      <c r="B114" s="156"/>
      <c r="C114" s="147"/>
      <c r="D114" s="125"/>
      <c r="E114" s="285"/>
      <c r="F114" s="286"/>
      <c r="G114" s="285"/>
      <c r="H114" s="286"/>
      <c r="I114" s="118"/>
    </row>
    <row r="115" spans="1:9" s="170" customFormat="1" ht="14" x14ac:dyDescent="0.2">
      <c r="A115" s="167">
        <v>6</v>
      </c>
      <c r="B115" s="168" t="s">
        <v>316</v>
      </c>
      <c r="C115" s="166" t="s">
        <v>123</v>
      </c>
      <c r="D115" s="158" t="s">
        <v>447</v>
      </c>
      <c r="E115" s="305" t="s">
        <v>448</v>
      </c>
      <c r="F115" s="306"/>
      <c r="G115" s="305" t="s">
        <v>108</v>
      </c>
      <c r="H115" s="306"/>
      <c r="I115" s="169"/>
    </row>
    <row r="116" spans="1:9" ht="65" x14ac:dyDescent="0.15">
      <c r="A116" s="143">
        <v>6001</v>
      </c>
      <c r="B116" s="151" t="s">
        <v>363</v>
      </c>
      <c r="C116" s="148" t="s">
        <v>449</v>
      </c>
      <c r="D116" s="128">
        <v>65</v>
      </c>
      <c r="E116" s="303"/>
      <c r="F116" s="304"/>
      <c r="G116" s="283"/>
      <c r="H116" s="284"/>
      <c r="I116" s="118"/>
    </row>
    <row r="117" spans="1:9" ht="39" x14ac:dyDescent="0.2">
      <c r="A117" s="143">
        <v>6002</v>
      </c>
      <c r="B117" s="151" t="s">
        <v>364</v>
      </c>
      <c r="C117" s="148" t="s">
        <v>449</v>
      </c>
      <c r="D117" s="128">
        <v>75</v>
      </c>
      <c r="E117" s="299"/>
      <c r="F117" s="300"/>
      <c r="G117" s="293"/>
      <c r="H117" s="294"/>
      <c r="I117" s="118"/>
    </row>
    <row r="118" spans="1:9" x14ac:dyDescent="0.15">
      <c r="A118" s="143">
        <v>6003</v>
      </c>
      <c r="B118" s="151" t="s">
        <v>365</v>
      </c>
      <c r="C118" s="147"/>
      <c r="D118" s="125"/>
      <c r="E118" s="285"/>
      <c r="F118" s="286"/>
      <c r="G118" s="285"/>
      <c r="H118" s="286"/>
      <c r="I118" s="118"/>
    </row>
    <row r="119" spans="1:9" ht="26" x14ac:dyDescent="0.2">
      <c r="A119" s="144"/>
      <c r="B119" s="151" t="s">
        <v>366</v>
      </c>
      <c r="C119" s="148" t="s">
        <v>453</v>
      </c>
      <c r="D119" s="128">
        <v>4</v>
      </c>
      <c r="E119" s="293"/>
      <c r="F119" s="294"/>
      <c r="G119" s="293"/>
      <c r="H119" s="294"/>
      <c r="I119" s="118"/>
    </row>
    <row r="120" spans="1:9" ht="26" x14ac:dyDescent="0.2">
      <c r="A120" s="144"/>
      <c r="B120" s="151" t="s">
        <v>367</v>
      </c>
      <c r="C120" s="148" t="s">
        <v>453</v>
      </c>
      <c r="D120" s="128">
        <v>1</v>
      </c>
      <c r="E120" s="293"/>
      <c r="F120" s="294"/>
      <c r="G120" s="293"/>
      <c r="H120" s="294"/>
      <c r="I120" s="118"/>
    </row>
    <row r="121" spans="1:9" x14ac:dyDescent="0.15">
      <c r="A121" s="145"/>
      <c r="B121" s="151" t="s">
        <v>368</v>
      </c>
      <c r="C121" s="148" t="s">
        <v>453</v>
      </c>
      <c r="D121" s="128">
        <v>4</v>
      </c>
      <c r="E121" s="297"/>
      <c r="F121" s="298"/>
      <c r="G121" s="297"/>
      <c r="H121" s="298"/>
      <c r="I121" s="118"/>
    </row>
    <row r="122" spans="1:9" x14ac:dyDescent="0.15">
      <c r="A122" s="145"/>
      <c r="B122" s="151" t="s">
        <v>277</v>
      </c>
      <c r="C122" s="147"/>
      <c r="D122" s="125"/>
      <c r="E122" s="285"/>
      <c r="F122" s="286"/>
      <c r="G122" s="285"/>
      <c r="H122" s="286"/>
      <c r="I122" s="118"/>
    </row>
    <row r="123" spans="1:9" ht="52" x14ac:dyDescent="0.15">
      <c r="A123" s="143">
        <v>6004</v>
      </c>
      <c r="B123" s="151" t="s">
        <v>369</v>
      </c>
      <c r="C123" s="148" t="s">
        <v>449</v>
      </c>
      <c r="D123" s="128">
        <v>65</v>
      </c>
      <c r="E123" s="303"/>
      <c r="F123" s="304"/>
      <c r="G123" s="283"/>
      <c r="H123" s="284"/>
      <c r="I123" s="118"/>
    </row>
    <row r="124" spans="1:9" ht="26" x14ac:dyDescent="0.15">
      <c r="A124" s="143">
        <v>6005</v>
      </c>
      <c r="B124" s="151" t="s">
        <v>317</v>
      </c>
      <c r="C124" s="147"/>
      <c r="D124" s="125"/>
      <c r="E124" s="285"/>
      <c r="F124" s="286"/>
      <c r="G124" s="285"/>
      <c r="H124" s="286"/>
      <c r="I124" s="118"/>
    </row>
    <row r="125" spans="1:9" ht="65" x14ac:dyDescent="0.15">
      <c r="A125" s="146"/>
      <c r="B125" s="151" t="s">
        <v>370</v>
      </c>
      <c r="C125" s="148" t="s">
        <v>453</v>
      </c>
      <c r="D125" s="128">
        <v>4</v>
      </c>
      <c r="E125" s="283"/>
      <c r="F125" s="284"/>
      <c r="G125" s="283"/>
      <c r="H125" s="284"/>
      <c r="I125" s="118"/>
    </row>
    <row r="126" spans="1:9" ht="26" x14ac:dyDescent="0.2">
      <c r="A126" s="144"/>
      <c r="B126" s="151" t="s">
        <v>371</v>
      </c>
      <c r="C126" s="148" t="s">
        <v>3</v>
      </c>
      <c r="D126" s="128">
        <v>20</v>
      </c>
      <c r="E126" s="299"/>
      <c r="F126" s="300"/>
      <c r="G126" s="293"/>
      <c r="H126" s="294"/>
      <c r="I126" s="118"/>
    </row>
    <row r="127" spans="1:9" ht="26" x14ac:dyDescent="0.2">
      <c r="A127" s="144"/>
      <c r="B127" s="151" t="s">
        <v>372</v>
      </c>
      <c r="C127" s="148" t="s">
        <v>3</v>
      </c>
      <c r="D127" s="128">
        <v>30</v>
      </c>
      <c r="E127" s="299"/>
      <c r="F127" s="300"/>
      <c r="G127" s="293"/>
      <c r="H127" s="294"/>
      <c r="I127" s="118"/>
    </row>
    <row r="128" spans="1:9" ht="39" x14ac:dyDescent="0.15">
      <c r="A128" s="144"/>
      <c r="B128" s="151" t="s">
        <v>373</v>
      </c>
      <c r="C128" s="148" t="s">
        <v>3</v>
      </c>
      <c r="D128" s="128">
        <v>15</v>
      </c>
      <c r="E128" s="303"/>
      <c r="F128" s="304"/>
      <c r="G128" s="283"/>
      <c r="H128" s="284"/>
      <c r="I128" s="118"/>
    </row>
    <row r="129" spans="1:9" ht="39" x14ac:dyDescent="0.15">
      <c r="A129" s="144"/>
      <c r="B129" s="151" t="s">
        <v>374</v>
      </c>
      <c r="C129" s="148" t="s">
        <v>3</v>
      </c>
      <c r="D129" s="128">
        <v>10</v>
      </c>
      <c r="E129" s="303"/>
      <c r="F129" s="304"/>
      <c r="G129" s="283"/>
      <c r="H129" s="284"/>
      <c r="I129" s="118"/>
    </row>
    <row r="130" spans="1:9" ht="39" x14ac:dyDescent="0.2">
      <c r="A130" s="144"/>
      <c r="B130" s="151" t="s">
        <v>375</v>
      </c>
      <c r="C130" s="148" t="s">
        <v>3</v>
      </c>
      <c r="D130" s="128">
        <v>4</v>
      </c>
      <c r="E130" s="299"/>
      <c r="F130" s="300"/>
      <c r="G130" s="293"/>
      <c r="H130" s="294"/>
      <c r="I130" s="118"/>
    </row>
    <row r="131" spans="1:9" ht="39" x14ac:dyDescent="0.15">
      <c r="A131" s="144"/>
      <c r="B131" s="151" t="s">
        <v>318</v>
      </c>
      <c r="C131" s="148" t="s">
        <v>3</v>
      </c>
      <c r="D131" s="128">
        <v>4</v>
      </c>
      <c r="E131" s="303"/>
      <c r="F131" s="304"/>
      <c r="G131" s="283"/>
      <c r="H131" s="284"/>
      <c r="I131" s="118"/>
    </row>
    <row r="132" spans="1:9" x14ac:dyDescent="0.2">
      <c r="A132" s="144"/>
      <c r="B132" s="151" t="s">
        <v>376</v>
      </c>
      <c r="C132" s="148" t="s">
        <v>3</v>
      </c>
      <c r="D132" s="128">
        <v>3</v>
      </c>
      <c r="E132" s="295"/>
      <c r="F132" s="296"/>
      <c r="G132" s="297"/>
      <c r="H132" s="298"/>
      <c r="I132" s="118"/>
    </row>
    <row r="133" spans="1:9" ht="26" x14ac:dyDescent="0.2">
      <c r="A133" s="144"/>
      <c r="B133" s="151" t="s">
        <v>319</v>
      </c>
      <c r="C133" s="148" t="s">
        <v>453</v>
      </c>
      <c r="D133" s="128">
        <v>1</v>
      </c>
      <c r="E133" s="293"/>
      <c r="F133" s="294"/>
      <c r="G133" s="293"/>
      <c r="H133" s="294"/>
      <c r="I133" s="118"/>
    </row>
    <row r="134" spans="1:9" ht="26" x14ac:dyDescent="0.15">
      <c r="A134" s="145"/>
      <c r="B134" s="151" t="s">
        <v>311</v>
      </c>
      <c r="C134" s="147"/>
      <c r="D134" s="125"/>
      <c r="E134" s="285"/>
      <c r="F134" s="286"/>
      <c r="G134" s="285"/>
      <c r="H134" s="286"/>
      <c r="I134" s="118"/>
    </row>
    <row r="135" spans="1:9" x14ac:dyDescent="0.15">
      <c r="A135" s="145"/>
      <c r="B135" s="155" t="s">
        <v>320</v>
      </c>
      <c r="C135" s="147"/>
      <c r="D135" s="125"/>
      <c r="E135" s="285"/>
      <c r="F135" s="286"/>
      <c r="G135" s="285"/>
      <c r="H135" s="286"/>
      <c r="I135" s="118"/>
    </row>
    <row r="136" spans="1:9" ht="39" x14ac:dyDescent="0.15">
      <c r="A136" s="143">
        <v>6006</v>
      </c>
      <c r="B136" s="155" t="s">
        <v>321</v>
      </c>
      <c r="C136" s="148" t="s">
        <v>289</v>
      </c>
      <c r="D136" s="128">
        <v>1</v>
      </c>
      <c r="E136" s="283"/>
      <c r="F136" s="284"/>
      <c r="G136" s="283"/>
      <c r="H136" s="284"/>
      <c r="I136" s="118"/>
    </row>
    <row r="137" spans="1:9" x14ac:dyDescent="0.15">
      <c r="A137" s="145"/>
      <c r="B137" s="155" t="s">
        <v>129</v>
      </c>
      <c r="C137" s="147"/>
      <c r="D137" s="125"/>
      <c r="E137" s="285"/>
      <c r="F137" s="286"/>
      <c r="G137" s="297"/>
      <c r="H137" s="298"/>
      <c r="I137" s="118"/>
    </row>
    <row r="138" spans="1:9" x14ac:dyDescent="0.15">
      <c r="A138" s="145"/>
      <c r="B138" s="156"/>
      <c r="C138" s="147"/>
      <c r="D138" s="125"/>
      <c r="E138" s="285"/>
      <c r="F138" s="286"/>
      <c r="G138" s="285"/>
      <c r="H138" s="286"/>
      <c r="I138" s="118"/>
    </row>
    <row r="139" spans="1:9" s="161" customFormat="1" ht="14" x14ac:dyDescent="0.2">
      <c r="A139" s="167">
        <v>7</v>
      </c>
      <c r="B139" s="168" t="s">
        <v>322</v>
      </c>
      <c r="C139" s="166" t="s">
        <v>123</v>
      </c>
      <c r="D139" s="158" t="s">
        <v>447</v>
      </c>
      <c r="E139" s="301" t="s">
        <v>448</v>
      </c>
      <c r="F139" s="302"/>
      <c r="G139" s="301" t="s">
        <v>108</v>
      </c>
      <c r="H139" s="302"/>
      <c r="I139" s="160"/>
    </row>
    <row r="140" spans="1:9" ht="26" x14ac:dyDescent="0.15">
      <c r="A140" s="143">
        <v>7001</v>
      </c>
      <c r="B140" s="151" t="s">
        <v>323</v>
      </c>
      <c r="C140" s="147"/>
      <c r="D140" s="125"/>
      <c r="E140" s="285"/>
      <c r="F140" s="286"/>
      <c r="G140" s="285"/>
      <c r="H140" s="286"/>
      <c r="I140" s="118"/>
    </row>
    <row r="141" spans="1:9" x14ac:dyDescent="0.15">
      <c r="A141" s="145"/>
      <c r="B141" s="151" t="s">
        <v>324</v>
      </c>
      <c r="C141" s="148" t="s">
        <v>449</v>
      </c>
      <c r="D141" s="128">
        <v>5</v>
      </c>
      <c r="E141" s="295"/>
      <c r="F141" s="296"/>
      <c r="G141" s="297"/>
      <c r="H141" s="298"/>
      <c r="I141" s="118"/>
    </row>
    <row r="142" spans="1:9" x14ac:dyDescent="0.15">
      <c r="A142" s="145"/>
      <c r="B142" s="151" t="s">
        <v>325</v>
      </c>
      <c r="C142" s="148" t="s">
        <v>449</v>
      </c>
      <c r="D142" s="128">
        <v>10</v>
      </c>
      <c r="E142" s="295"/>
      <c r="F142" s="296"/>
      <c r="G142" s="297"/>
      <c r="H142" s="298"/>
      <c r="I142" s="118"/>
    </row>
    <row r="143" spans="1:9" x14ac:dyDescent="0.15">
      <c r="A143" s="145"/>
      <c r="B143" s="151" t="s">
        <v>326</v>
      </c>
      <c r="C143" s="148" t="s">
        <v>449</v>
      </c>
      <c r="D143" s="128">
        <v>20</v>
      </c>
      <c r="E143" s="295"/>
      <c r="F143" s="296"/>
      <c r="G143" s="297"/>
      <c r="H143" s="298"/>
      <c r="I143" s="118"/>
    </row>
    <row r="144" spans="1:9" x14ac:dyDescent="0.15">
      <c r="A144" s="145"/>
      <c r="B144" s="151" t="s">
        <v>327</v>
      </c>
      <c r="C144" s="148" t="s">
        <v>449</v>
      </c>
      <c r="D144" s="128">
        <v>25</v>
      </c>
      <c r="E144" s="295"/>
      <c r="F144" s="296"/>
      <c r="G144" s="297"/>
      <c r="H144" s="298"/>
      <c r="I144" s="118"/>
    </row>
    <row r="145" spans="1:9" x14ac:dyDescent="0.15">
      <c r="A145" s="145"/>
      <c r="B145" s="151" t="s">
        <v>328</v>
      </c>
      <c r="C145" s="148" t="s">
        <v>3</v>
      </c>
      <c r="D145" s="128">
        <v>5</v>
      </c>
      <c r="E145" s="295"/>
      <c r="F145" s="296"/>
      <c r="G145" s="297"/>
      <c r="H145" s="298"/>
      <c r="I145" s="118"/>
    </row>
    <row r="146" spans="1:9" x14ac:dyDescent="0.15">
      <c r="A146" s="145"/>
      <c r="B146" s="151" t="s">
        <v>329</v>
      </c>
      <c r="C146" s="148" t="s">
        <v>3</v>
      </c>
      <c r="D146" s="128">
        <v>10</v>
      </c>
      <c r="E146" s="295"/>
      <c r="F146" s="296"/>
      <c r="G146" s="297"/>
      <c r="H146" s="298"/>
      <c r="I146" s="118"/>
    </row>
    <row r="147" spans="1:9" x14ac:dyDescent="0.15">
      <c r="A147" s="145"/>
      <c r="B147" s="151" t="s">
        <v>330</v>
      </c>
      <c r="C147" s="148" t="s">
        <v>3</v>
      </c>
      <c r="D147" s="128">
        <v>10</v>
      </c>
      <c r="E147" s="295"/>
      <c r="F147" s="296"/>
      <c r="G147" s="297"/>
      <c r="H147" s="298"/>
      <c r="I147" s="118"/>
    </row>
    <row r="148" spans="1:9" x14ac:dyDescent="0.15">
      <c r="A148" s="145"/>
      <c r="B148" s="151" t="s">
        <v>331</v>
      </c>
      <c r="C148" s="148" t="s">
        <v>453</v>
      </c>
      <c r="D148" s="128">
        <v>20</v>
      </c>
      <c r="E148" s="295"/>
      <c r="F148" s="296"/>
      <c r="G148" s="297"/>
      <c r="H148" s="298"/>
      <c r="I148" s="118"/>
    </row>
    <row r="149" spans="1:9" ht="26" x14ac:dyDescent="0.2">
      <c r="A149" s="144"/>
      <c r="B149" s="151" t="s">
        <v>332</v>
      </c>
      <c r="C149" s="148" t="s">
        <v>453</v>
      </c>
      <c r="D149" s="128">
        <v>1</v>
      </c>
      <c r="E149" s="293"/>
      <c r="F149" s="294"/>
      <c r="G149" s="293"/>
      <c r="H149" s="294"/>
      <c r="I149" s="118"/>
    </row>
    <row r="150" spans="1:9" ht="39" x14ac:dyDescent="0.2">
      <c r="A150" s="144"/>
      <c r="B150" s="151" t="s">
        <v>333</v>
      </c>
      <c r="C150" s="148" t="s">
        <v>453</v>
      </c>
      <c r="D150" s="128">
        <v>10</v>
      </c>
      <c r="E150" s="299"/>
      <c r="F150" s="300"/>
      <c r="G150" s="293"/>
      <c r="H150" s="294"/>
      <c r="I150" s="118"/>
    </row>
    <row r="151" spans="1:9" ht="39" x14ac:dyDescent="0.2">
      <c r="A151" s="144"/>
      <c r="B151" s="151" t="s">
        <v>334</v>
      </c>
      <c r="C151" s="148" t="s">
        <v>453</v>
      </c>
      <c r="D151" s="128">
        <v>1</v>
      </c>
      <c r="E151" s="293"/>
      <c r="F151" s="294"/>
      <c r="G151" s="293"/>
      <c r="H151" s="294"/>
      <c r="I151" s="118"/>
    </row>
    <row r="152" spans="1:9" x14ac:dyDescent="0.15">
      <c r="A152" s="145"/>
      <c r="B152" s="151" t="s">
        <v>277</v>
      </c>
      <c r="C152" s="147"/>
      <c r="D152" s="125"/>
      <c r="E152" s="285"/>
      <c r="F152" s="286"/>
      <c r="G152" s="285"/>
      <c r="H152" s="286"/>
      <c r="I152" s="118"/>
    </row>
    <row r="153" spans="1:9" ht="26" x14ac:dyDescent="0.2">
      <c r="A153" s="143">
        <v>7002</v>
      </c>
      <c r="B153" s="151" t="s">
        <v>315</v>
      </c>
      <c r="C153" s="148" t="s">
        <v>289</v>
      </c>
      <c r="D153" s="128">
        <v>1</v>
      </c>
      <c r="E153" s="293"/>
      <c r="F153" s="294"/>
      <c r="G153" s="293"/>
      <c r="H153" s="294"/>
      <c r="I153" s="118"/>
    </row>
    <row r="154" spans="1:9" x14ac:dyDescent="0.15">
      <c r="A154" s="145"/>
      <c r="B154" s="157" t="s">
        <v>130</v>
      </c>
      <c r="C154" s="147"/>
      <c r="D154" s="125"/>
      <c r="E154" s="285"/>
      <c r="F154" s="286"/>
      <c r="G154" s="287"/>
      <c r="H154" s="288"/>
      <c r="I154" s="118"/>
    </row>
    <row r="155" spans="1:9" x14ac:dyDescent="0.15">
      <c r="A155" s="145"/>
      <c r="B155" s="156"/>
      <c r="C155" s="147"/>
      <c r="D155" s="125"/>
      <c r="E155" s="285"/>
      <c r="F155" s="286"/>
      <c r="G155" s="285"/>
      <c r="H155" s="286"/>
      <c r="I155" s="118"/>
    </row>
    <row r="156" spans="1:9" s="138" customFormat="1" ht="14" x14ac:dyDescent="0.2">
      <c r="A156" s="164">
        <v>8</v>
      </c>
      <c r="B156" s="165" t="s">
        <v>335</v>
      </c>
      <c r="C156" s="166" t="s">
        <v>123</v>
      </c>
      <c r="D156" s="158" t="s">
        <v>447</v>
      </c>
      <c r="E156" s="289" t="s">
        <v>448</v>
      </c>
      <c r="F156" s="290"/>
      <c r="G156" s="289" t="s">
        <v>108</v>
      </c>
      <c r="H156" s="290"/>
      <c r="I156" s="118"/>
    </row>
    <row r="157" spans="1:9" x14ac:dyDescent="0.15">
      <c r="A157" s="145"/>
      <c r="B157" s="157" t="s">
        <v>336</v>
      </c>
      <c r="C157" s="147"/>
      <c r="D157" s="125"/>
      <c r="E157" s="285"/>
      <c r="F157" s="286"/>
      <c r="G157" s="285"/>
      <c r="H157" s="286"/>
      <c r="I157" s="118"/>
    </row>
    <row r="158" spans="1:9" ht="52" x14ac:dyDescent="0.15">
      <c r="A158" s="143">
        <v>8001</v>
      </c>
      <c r="B158" s="151" t="s">
        <v>337</v>
      </c>
      <c r="C158" s="148" t="s">
        <v>289</v>
      </c>
      <c r="D158" s="128">
        <v>1</v>
      </c>
      <c r="E158" s="283"/>
      <c r="F158" s="284"/>
      <c r="G158" s="283"/>
      <c r="H158" s="284"/>
      <c r="I158" s="118"/>
    </row>
    <row r="159" spans="1:9" ht="39" x14ac:dyDescent="0.2">
      <c r="A159" s="143">
        <v>8002</v>
      </c>
      <c r="B159" s="151" t="s">
        <v>377</v>
      </c>
      <c r="C159" s="147"/>
      <c r="D159" s="125"/>
      <c r="E159" s="277"/>
      <c r="F159" s="278"/>
      <c r="G159" s="277"/>
      <c r="H159" s="278"/>
      <c r="I159" s="118"/>
    </row>
    <row r="160" spans="1:9" ht="26" x14ac:dyDescent="0.2">
      <c r="A160" s="144"/>
      <c r="B160" s="151" t="s">
        <v>338</v>
      </c>
      <c r="C160" s="147"/>
      <c r="D160" s="125"/>
      <c r="E160" s="277"/>
      <c r="F160" s="278"/>
      <c r="G160" s="277"/>
      <c r="H160" s="278"/>
      <c r="I160" s="118"/>
    </row>
    <row r="161" spans="1:10" ht="26" x14ac:dyDescent="0.2">
      <c r="A161" s="144"/>
      <c r="B161" s="151" t="s">
        <v>378</v>
      </c>
      <c r="C161" s="147"/>
      <c r="D161" s="125"/>
      <c r="E161" s="277"/>
      <c r="F161" s="278"/>
      <c r="G161" s="277"/>
      <c r="H161" s="278"/>
      <c r="I161" s="118"/>
    </row>
    <row r="162" spans="1:10" ht="26" x14ac:dyDescent="0.2">
      <c r="A162" s="144"/>
      <c r="B162" s="151" t="s">
        <v>379</v>
      </c>
      <c r="C162" s="147"/>
      <c r="D162" s="125"/>
      <c r="E162" s="277"/>
      <c r="F162" s="278"/>
      <c r="G162" s="277"/>
      <c r="H162" s="278"/>
      <c r="I162" s="118"/>
    </row>
    <row r="163" spans="1:10" ht="26" x14ac:dyDescent="0.2">
      <c r="A163" s="144"/>
      <c r="B163" s="151" t="s">
        <v>380</v>
      </c>
      <c r="C163" s="147"/>
      <c r="D163" s="125"/>
      <c r="E163" s="277"/>
      <c r="F163" s="278"/>
      <c r="G163" s="277"/>
      <c r="H163" s="278"/>
      <c r="I163" s="118"/>
    </row>
    <row r="164" spans="1:10" ht="52" x14ac:dyDescent="0.2">
      <c r="A164" s="146"/>
      <c r="B164" s="151" t="s">
        <v>463</v>
      </c>
      <c r="C164" s="147"/>
      <c r="D164" s="125"/>
      <c r="E164" s="291"/>
      <c r="F164" s="292"/>
      <c r="G164" s="291"/>
      <c r="H164" s="292"/>
      <c r="I164" s="118"/>
    </row>
    <row r="165" spans="1:10" ht="26" x14ac:dyDescent="0.2">
      <c r="A165" s="144"/>
      <c r="B165" s="151" t="s">
        <v>339</v>
      </c>
      <c r="C165" s="148" t="s">
        <v>453</v>
      </c>
      <c r="D165" s="128">
        <v>1</v>
      </c>
      <c r="E165" s="293"/>
      <c r="F165" s="294"/>
      <c r="G165" s="293"/>
      <c r="H165" s="294"/>
      <c r="I165" s="118"/>
    </row>
    <row r="166" spans="1:10" ht="39" x14ac:dyDescent="0.15">
      <c r="A166" s="143">
        <v>8003</v>
      </c>
      <c r="B166" s="151" t="s">
        <v>381</v>
      </c>
      <c r="C166" s="148" t="s">
        <v>289</v>
      </c>
      <c r="D166" s="128">
        <v>1</v>
      </c>
      <c r="E166" s="283"/>
      <c r="F166" s="284"/>
      <c r="G166" s="283"/>
      <c r="H166" s="284"/>
      <c r="I166" s="118"/>
    </row>
    <row r="167" spans="1:10" x14ac:dyDescent="0.15">
      <c r="A167" s="145"/>
      <c r="B167" s="157" t="s">
        <v>131</v>
      </c>
      <c r="C167" s="147"/>
      <c r="D167" s="125"/>
      <c r="E167" s="285"/>
      <c r="F167" s="286"/>
      <c r="G167" s="287"/>
      <c r="H167" s="288"/>
      <c r="I167" s="118"/>
    </row>
    <row r="168" spans="1:10" s="138" customFormat="1" ht="14" x14ac:dyDescent="0.2">
      <c r="A168" s="164">
        <v>9</v>
      </c>
      <c r="B168" s="165" t="s">
        <v>340</v>
      </c>
      <c r="C168" s="166" t="s">
        <v>123</v>
      </c>
      <c r="D168" s="158" t="s">
        <v>447</v>
      </c>
      <c r="E168" s="289" t="s">
        <v>448</v>
      </c>
      <c r="F168" s="290"/>
      <c r="G168" s="289" t="s">
        <v>108</v>
      </c>
      <c r="H168" s="290"/>
      <c r="I168" s="118"/>
    </row>
    <row r="169" spans="1:10" ht="26" x14ac:dyDescent="0.2">
      <c r="A169" s="143">
        <v>9001</v>
      </c>
      <c r="B169" s="151" t="s">
        <v>341</v>
      </c>
      <c r="C169" s="148" t="s">
        <v>449</v>
      </c>
      <c r="D169" s="129">
        <v>180</v>
      </c>
      <c r="E169" s="273"/>
      <c r="F169" s="274"/>
      <c r="G169" s="273"/>
      <c r="H169" s="274"/>
      <c r="I169" s="118"/>
    </row>
    <row r="170" spans="1:10" ht="26" x14ac:dyDescent="0.2">
      <c r="A170" s="143">
        <v>9002</v>
      </c>
      <c r="B170" s="151" t="s">
        <v>382</v>
      </c>
      <c r="C170" s="148" t="s">
        <v>464</v>
      </c>
      <c r="D170" s="129">
        <v>8</v>
      </c>
      <c r="E170" s="273"/>
      <c r="F170" s="274"/>
      <c r="G170" s="273"/>
      <c r="H170" s="274"/>
      <c r="I170" s="118"/>
    </row>
    <row r="171" spans="1:10" ht="26" x14ac:dyDescent="0.2">
      <c r="A171" s="143">
        <v>9003</v>
      </c>
      <c r="B171" s="151" t="s">
        <v>342</v>
      </c>
      <c r="C171" s="148" t="s">
        <v>449</v>
      </c>
      <c r="D171" s="129">
        <v>200</v>
      </c>
      <c r="E171" s="273"/>
      <c r="F171" s="274"/>
      <c r="G171" s="273"/>
      <c r="H171" s="274"/>
      <c r="I171" s="118"/>
    </row>
    <row r="172" spans="1:10" ht="26" x14ac:dyDescent="0.2">
      <c r="A172" s="143">
        <v>9004</v>
      </c>
      <c r="B172" s="151" t="s">
        <v>383</v>
      </c>
      <c r="C172" s="148" t="s">
        <v>3</v>
      </c>
      <c r="D172" s="129">
        <v>8</v>
      </c>
      <c r="E172" s="273"/>
      <c r="F172" s="274"/>
      <c r="G172" s="273"/>
      <c r="H172" s="274"/>
      <c r="I172" s="118"/>
    </row>
    <row r="173" spans="1:10" ht="39" x14ac:dyDescent="0.15">
      <c r="A173" s="143">
        <v>9005</v>
      </c>
      <c r="B173" s="151" t="s">
        <v>384</v>
      </c>
      <c r="C173" s="148" t="s">
        <v>3</v>
      </c>
      <c r="D173" s="129">
        <v>8</v>
      </c>
      <c r="E173" s="275"/>
      <c r="F173" s="276"/>
      <c r="G173" s="275"/>
      <c r="H173" s="276"/>
      <c r="I173" s="118"/>
    </row>
    <row r="174" spans="1:10" x14ac:dyDescent="0.2">
      <c r="A174" s="124"/>
      <c r="B174" s="150" t="s">
        <v>132</v>
      </c>
      <c r="C174" s="125"/>
      <c r="D174" s="125"/>
      <c r="E174" s="277"/>
      <c r="F174" s="278"/>
      <c r="G174" s="279"/>
      <c r="H174" s="280"/>
      <c r="I174" s="118"/>
    </row>
    <row r="175" spans="1:10" ht="16" x14ac:dyDescent="0.2">
      <c r="A175" s="281" t="s">
        <v>122</v>
      </c>
      <c r="B175" s="281"/>
      <c r="C175" s="281"/>
      <c r="D175" s="281"/>
      <c r="E175" s="281"/>
      <c r="F175" s="281"/>
      <c r="G175" s="281"/>
      <c r="H175" s="281"/>
      <c r="I175" s="281"/>
      <c r="J175" s="282"/>
    </row>
    <row r="176" spans="1:10" ht="17" x14ac:dyDescent="0.2">
      <c r="A176" s="130" t="s">
        <v>460</v>
      </c>
      <c r="B176" s="270" t="s">
        <v>461</v>
      </c>
      <c r="C176" s="271"/>
      <c r="D176" s="271"/>
      <c r="E176" s="272"/>
      <c r="F176" s="265" t="s">
        <v>121</v>
      </c>
      <c r="G176" s="267"/>
      <c r="H176" s="236"/>
      <c r="I176" s="236"/>
      <c r="J176" s="264"/>
    </row>
    <row r="177" spans="1:10" ht="14" x14ac:dyDescent="0.2">
      <c r="A177" s="142">
        <v>1</v>
      </c>
      <c r="B177" s="237" t="s">
        <v>293</v>
      </c>
      <c r="C177" s="238"/>
      <c r="D177" s="238"/>
      <c r="E177" s="239"/>
      <c r="F177" s="262"/>
      <c r="G177" s="263"/>
      <c r="H177" s="236"/>
      <c r="I177" s="236"/>
      <c r="J177" s="264"/>
    </row>
    <row r="178" spans="1:10" ht="14" x14ac:dyDescent="0.2">
      <c r="A178" s="142">
        <v>2</v>
      </c>
      <c r="B178" s="237" t="s">
        <v>270</v>
      </c>
      <c r="C178" s="238"/>
      <c r="D178" s="238"/>
      <c r="E178" s="239"/>
      <c r="F178" s="262"/>
      <c r="G178" s="263"/>
      <c r="H178" s="236"/>
      <c r="I178" s="236"/>
      <c r="J178" s="264"/>
    </row>
    <row r="179" spans="1:10" ht="14" x14ac:dyDescent="0.2">
      <c r="A179" s="142">
        <v>3</v>
      </c>
      <c r="B179" s="237" t="s">
        <v>298</v>
      </c>
      <c r="C179" s="238"/>
      <c r="D179" s="238"/>
      <c r="E179" s="239"/>
      <c r="F179" s="262"/>
      <c r="G179" s="263"/>
      <c r="H179" s="236"/>
      <c r="I179" s="236"/>
      <c r="J179" s="264"/>
    </row>
    <row r="180" spans="1:10" ht="14" x14ac:dyDescent="0.2">
      <c r="A180" s="142">
        <v>4</v>
      </c>
      <c r="B180" s="237" t="s">
        <v>300</v>
      </c>
      <c r="C180" s="238"/>
      <c r="D180" s="238"/>
      <c r="E180" s="239"/>
      <c r="F180" s="262"/>
      <c r="G180" s="263"/>
      <c r="H180" s="236"/>
      <c r="I180" s="236"/>
      <c r="J180" s="264"/>
    </row>
    <row r="181" spans="1:10" ht="14" x14ac:dyDescent="0.2">
      <c r="A181" s="142">
        <v>5</v>
      </c>
      <c r="B181" s="237" t="s">
        <v>307</v>
      </c>
      <c r="C181" s="238"/>
      <c r="D181" s="238"/>
      <c r="E181" s="239"/>
      <c r="F181" s="262"/>
      <c r="G181" s="263"/>
      <c r="H181" s="236"/>
      <c r="I181" s="236"/>
      <c r="J181" s="264"/>
    </row>
    <row r="182" spans="1:10" ht="14" x14ac:dyDescent="0.2">
      <c r="A182" s="142">
        <v>6</v>
      </c>
      <c r="B182" s="237" t="s">
        <v>316</v>
      </c>
      <c r="C182" s="238"/>
      <c r="D182" s="238"/>
      <c r="E182" s="239"/>
      <c r="F182" s="262"/>
      <c r="G182" s="263"/>
      <c r="H182" s="236"/>
      <c r="I182" s="236"/>
      <c r="J182" s="264"/>
    </row>
    <row r="183" spans="1:10" ht="14" x14ac:dyDescent="0.2">
      <c r="A183" s="142">
        <v>7</v>
      </c>
      <c r="B183" s="237" t="s">
        <v>322</v>
      </c>
      <c r="C183" s="238"/>
      <c r="D183" s="238"/>
      <c r="E183" s="239"/>
      <c r="F183" s="262"/>
      <c r="G183" s="263"/>
      <c r="H183" s="236"/>
      <c r="I183" s="236"/>
      <c r="J183" s="264"/>
    </row>
    <row r="184" spans="1:10" ht="14" x14ac:dyDescent="0.2">
      <c r="A184" s="142">
        <v>8</v>
      </c>
      <c r="B184" s="237" t="s">
        <v>335</v>
      </c>
      <c r="C184" s="238"/>
      <c r="D184" s="238"/>
      <c r="E184" s="239"/>
      <c r="F184" s="262"/>
      <c r="G184" s="263"/>
      <c r="H184" s="236"/>
      <c r="I184" s="236"/>
      <c r="J184" s="264"/>
    </row>
    <row r="185" spans="1:10" ht="14" x14ac:dyDescent="0.2">
      <c r="A185" s="142">
        <v>9</v>
      </c>
      <c r="B185" s="237" t="s">
        <v>340</v>
      </c>
      <c r="C185" s="238"/>
      <c r="D185" s="238"/>
      <c r="E185" s="239"/>
      <c r="F185" s="262"/>
      <c r="G185" s="263"/>
      <c r="H185" s="236"/>
      <c r="I185" s="236"/>
      <c r="J185" s="264"/>
    </row>
    <row r="186" spans="1:10" ht="16" x14ac:dyDescent="0.2">
      <c r="A186" s="117"/>
      <c r="B186" s="265" t="s">
        <v>108</v>
      </c>
      <c r="C186" s="266"/>
      <c r="D186" s="266"/>
      <c r="E186" s="267"/>
      <c r="F186" s="268"/>
      <c r="G186" s="269"/>
      <c r="H186" s="260"/>
      <c r="I186" s="260"/>
      <c r="J186" s="261"/>
    </row>
    <row r="187" spans="1:10" x14ac:dyDescent="0.2">
      <c r="A187" s="260"/>
      <c r="B187" s="260"/>
      <c r="C187" s="260"/>
      <c r="D187" s="260"/>
      <c r="E187" s="260"/>
      <c r="F187" s="260"/>
      <c r="G187" s="260"/>
      <c r="H187" s="260"/>
      <c r="I187" s="260"/>
      <c r="J187" s="261"/>
    </row>
    <row r="188" spans="1:10" x14ac:dyDescent="0.2">
      <c r="A188" s="118"/>
      <c r="C188" s="132"/>
      <c r="D188" s="132"/>
      <c r="E188" s="118"/>
      <c r="F188" s="118"/>
      <c r="G188" s="118"/>
      <c r="H188" s="118"/>
      <c r="I188" s="118"/>
    </row>
    <row r="189" spans="1:10" x14ac:dyDescent="0.2">
      <c r="A189" s="118"/>
      <c r="C189" s="132"/>
      <c r="D189" s="132"/>
      <c r="E189" s="118"/>
      <c r="F189" s="118"/>
      <c r="G189" s="118"/>
      <c r="H189" s="118"/>
      <c r="I189" s="118"/>
    </row>
    <row r="190" spans="1:10" x14ac:dyDescent="0.2">
      <c r="A190" s="118"/>
      <c r="C190" s="132"/>
      <c r="D190" s="132"/>
      <c r="E190" s="118"/>
      <c r="F190" s="118"/>
      <c r="G190" s="118"/>
      <c r="H190" s="118"/>
      <c r="I190" s="118"/>
    </row>
  </sheetData>
  <mergeCells count="375">
    <mergeCell ref="A1:I2"/>
    <mergeCell ref="B4:H4"/>
    <mergeCell ref="E7:F7"/>
    <mergeCell ref="G7:H7"/>
    <mergeCell ref="E8:F8"/>
    <mergeCell ref="G8:H8"/>
    <mergeCell ref="E9:F9"/>
    <mergeCell ref="G9:H9"/>
    <mergeCell ref="E10:F10"/>
    <mergeCell ref="G10:H10"/>
    <mergeCell ref="E6:F6"/>
    <mergeCell ref="G6:H6"/>
    <mergeCell ref="E11:F11"/>
    <mergeCell ref="G11:H11"/>
    <mergeCell ref="E12:F12"/>
    <mergeCell ref="G12:H12"/>
    <mergeCell ref="E13:F13"/>
    <mergeCell ref="G13:H13"/>
    <mergeCell ref="E14:F14"/>
    <mergeCell ref="G14:H14"/>
    <mergeCell ref="E15:F15"/>
    <mergeCell ref="G15:H15"/>
    <mergeCell ref="E16:F16"/>
    <mergeCell ref="G16:H16"/>
    <mergeCell ref="E17:F17"/>
    <mergeCell ref="G17:H17"/>
    <mergeCell ref="E18:F18"/>
    <mergeCell ref="G18:H18"/>
    <mergeCell ref="E19:F19"/>
    <mergeCell ref="G19:H19"/>
    <mergeCell ref="E20:F20"/>
    <mergeCell ref="G20:H20"/>
    <mergeCell ref="E21:F21"/>
    <mergeCell ref="G21:H21"/>
    <mergeCell ref="E22:F22"/>
    <mergeCell ref="G22:H22"/>
    <mergeCell ref="E23:F23"/>
    <mergeCell ref="G23:H23"/>
    <mergeCell ref="E24:F24"/>
    <mergeCell ref="G24:H24"/>
    <mergeCell ref="E25:F25"/>
    <mergeCell ref="G25:H25"/>
    <mergeCell ref="E26:F26"/>
    <mergeCell ref="G26:H26"/>
    <mergeCell ref="E27:F27"/>
    <mergeCell ref="G27:H27"/>
    <mergeCell ref="E28:F28"/>
    <mergeCell ref="G28:H28"/>
    <mergeCell ref="E29:F29"/>
    <mergeCell ref="G29:H29"/>
    <mergeCell ref="E30:F30"/>
    <mergeCell ref="G30:H30"/>
    <mergeCell ref="E31:F31"/>
    <mergeCell ref="G31:H31"/>
    <mergeCell ref="E32:F32"/>
    <mergeCell ref="G32:H32"/>
    <mergeCell ref="E33:F33"/>
    <mergeCell ref="G33:H33"/>
    <mergeCell ref="E34:F34"/>
    <mergeCell ref="G34:H34"/>
    <mergeCell ref="E35:F35"/>
    <mergeCell ref="G35:H35"/>
    <mergeCell ref="E36:F36"/>
    <mergeCell ref="G36:H36"/>
    <mergeCell ref="E37:F37"/>
    <mergeCell ref="G37:H37"/>
    <mergeCell ref="E38:F38"/>
    <mergeCell ref="G38:H38"/>
    <mergeCell ref="E39:F39"/>
    <mergeCell ref="G39:H39"/>
    <mergeCell ref="E40:F40"/>
    <mergeCell ref="G40:H40"/>
    <mergeCell ref="E41:F41"/>
    <mergeCell ref="G41:H41"/>
    <mergeCell ref="E42:F42"/>
    <mergeCell ref="G42:H42"/>
    <mergeCell ref="E43:F43"/>
    <mergeCell ref="G43:H43"/>
    <mergeCell ref="E44:F44"/>
    <mergeCell ref="G44:H44"/>
    <mergeCell ref="E45:F45"/>
    <mergeCell ref="G45:H45"/>
    <mergeCell ref="E46:F46"/>
    <mergeCell ref="G46:H46"/>
    <mergeCell ref="E47:F47"/>
    <mergeCell ref="G47:H47"/>
    <mergeCell ref="E48:F48"/>
    <mergeCell ref="G48:H48"/>
    <mergeCell ref="E49:F49"/>
    <mergeCell ref="G49:H49"/>
    <mergeCell ref="E50:F50"/>
    <mergeCell ref="G50:H50"/>
    <mergeCell ref="E51:F51"/>
    <mergeCell ref="G51:H51"/>
    <mergeCell ref="E52:F52"/>
    <mergeCell ref="G52:H52"/>
    <mergeCell ref="E53:F53"/>
    <mergeCell ref="G53:H53"/>
    <mergeCell ref="E54:F54"/>
    <mergeCell ref="G54:H54"/>
    <mergeCell ref="E55:F55"/>
    <mergeCell ref="G55:H55"/>
    <mergeCell ref="E56:F56"/>
    <mergeCell ref="G56:H56"/>
    <mergeCell ref="E57:F57"/>
    <mergeCell ref="G57:H57"/>
    <mergeCell ref="E58:F58"/>
    <mergeCell ref="G58:H58"/>
    <mergeCell ref="E59:F59"/>
    <mergeCell ref="G59:H59"/>
    <mergeCell ref="E60:F60"/>
    <mergeCell ref="G60:H60"/>
    <mergeCell ref="E61:F61"/>
    <mergeCell ref="G61:H61"/>
    <mergeCell ref="E62:F62"/>
    <mergeCell ref="G62:H62"/>
    <mergeCell ref="E63:F63"/>
    <mergeCell ref="G63:H63"/>
    <mergeCell ref="E64:F64"/>
    <mergeCell ref="G64:H64"/>
    <mergeCell ref="E65:F65"/>
    <mergeCell ref="G65:H65"/>
    <mergeCell ref="E66:F66"/>
    <mergeCell ref="G66:H66"/>
    <mergeCell ref="E67:F67"/>
    <mergeCell ref="G67:H67"/>
    <mergeCell ref="E68:F68"/>
    <mergeCell ref="G68:H68"/>
    <mergeCell ref="E69:F69"/>
    <mergeCell ref="G69:H69"/>
    <mergeCell ref="E70:F70"/>
    <mergeCell ref="G70:H70"/>
    <mergeCell ref="E71:F71"/>
    <mergeCell ref="G71:H71"/>
    <mergeCell ref="E72:F72"/>
    <mergeCell ref="G72:H72"/>
    <mergeCell ref="E73:F73"/>
    <mergeCell ref="G73:H73"/>
    <mergeCell ref="E74:F74"/>
    <mergeCell ref="G74:H74"/>
    <mergeCell ref="E75:F75"/>
    <mergeCell ref="G75:H75"/>
    <mergeCell ref="E76:F76"/>
    <mergeCell ref="G76:H76"/>
    <mergeCell ref="E77:F77"/>
    <mergeCell ref="G77:H77"/>
    <mergeCell ref="E78:F78"/>
    <mergeCell ref="G78:H78"/>
    <mergeCell ref="E79:F79"/>
    <mergeCell ref="G79:H79"/>
    <mergeCell ref="E80:F80"/>
    <mergeCell ref="G80:H80"/>
    <mergeCell ref="E81:F81"/>
    <mergeCell ref="G81:H81"/>
    <mergeCell ref="E82:F82"/>
    <mergeCell ref="G82:H82"/>
    <mergeCell ref="E83:F83"/>
    <mergeCell ref="G83:H83"/>
    <mergeCell ref="E84:F84"/>
    <mergeCell ref="G84:H84"/>
    <mergeCell ref="E85:F85"/>
    <mergeCell ref="G85:H85"/>
    <mergeCell ref="E86:F86"/>
    <mergeCell ref="G86:H86"/>
    <mergeCell ref="E87:F87"/>
    <mergeCell ref="G87:H87"/>
    <mergeCell ref="E88:F88"/>
    <mergeCell ref="G88:H88"/>
    <mergeCell ref="E89:F89"/>
    <mergeCell ref="G89:H89"/>
    <mergeCell ref="E90:F90"/>
    <mergeCell ref="G90:H90"/>
    <mergeCell ref="E91:F91"/>
    <mergeCell ref="G91:H91"/>
    <mergeCell ref="E92:F92"/>
    <mergeCell ref="G92:H92"/>
    <mergeCell ref="E93:F93"/>
    <mergeCell ref="G93:H93"/>
    <mergeCell ref="E94:F94"/>
    <mergeCell ref="G94:H94"/>
    <mergeCell ref="E95:F95"/>
    <mergeCell ref="G95:H95"/>
    <mergeCell ref="E96:F96"/>
    <mergeCell ref="G96:H96"/>
    <mergeCell ref="E97:F97"/>
    <mergeCell ref="G97:H97"/>
    <mergeCell ref="E98:F98"/>
    <mergeCell ref="G98:H98"/>
    <mergeCell ref="E99:F99"/>
    <mergeCell ref="G99:H99"/>
    <mergeCell ref="E100:F100"/>
    <mergeCell ref="G100:H100"/>
    <mergeCell ref="E101:F101"/>
    <mergeCell ref="G101:H101"/>
    <mergeCell ref="E102:F102"/>
    <mergeCell ref="G102:H102"/>
    <mergeCell ref="E103:F103"/>
    <mergeCell ref="G103:H103"/>
    <mergeCell ref="E104:F104"/>
    <mergeCell ref="G104:H104"/>
    <mergeCell ref="E105:F105"/>
    <mergeCell ref="G105:H105"/>
    <mergeCell ref="E106:F106"/>
    <mergeCell ref="G106:H106"/>
    <mergeCell ref="E107:F107"/>
    <mergeCell ref="G107:H107"/>
    <mergeCell ref="E108:F108"/>
    <mergeCell ref="G108:H108"/>
    <mergeCell ref="E109:F109"/>
    <mergeCell ref="G109:H109"/>
    <mergeCell ref="E110:F110"/>
    <mergeCell ref="G110:H110"/>
    <mergeCell ref="E111:F111"/>
    <mergeCell ref="G111:H111"/>
    <mergeCell ref="E112:F112"/>
    <mergeCell ref="G112:H112"/>
    <mergeCell ref="E113:F113"/>
    <mergeCell ref="G113:H113"/>
    <mergeCell ref="E114:F114"/>
    <mergeCell ref="G114:H114"/>
    <mergeCell ref="E115:F115"/>
    <mergeCell ref="G115:H115"/>
    <mergeCell ref="E116:F116"/>
    <mergeCell ref="G116:H116"/>
    <mergeCell ref="E117:F117"/>
    <mergeCell ref="G117:H117"/>
    <mergeCell ref="E118:F118"/>
    <mergeCell ref="G118:H118"/>
    <mergeCell ref="E119:F119"/>
    <mergeCell ref="G119:H119"/>
    <mergeCell ref="E120:F120"/>
    <mergeCell ref="G120:H120"/>
    <mergeCell ref="E121:F121"/>
    <mergeCell ref="G121:H121"/>
    <mergeCell ref="E122:F122"/>
    <mergeCell ref="G122:H122"/>
    <mergeCell ref="E123:F123"/>
    <mergeCell ref="G123:H123"/>
    <mergeCell ref="E124:F124"/>
    <mergeCell ref="G124:H124"/>
    <mergeCell ref="E125:F125"/>
    <mergeCell ref="G125:H125"/>
    <mergeCell ref="E126:F126"/>
    <mergeCell ref="G126:H126"/>
    <mergeCell ref="E127:F127"/>
    <mergeCell ref="G127:H127"/>
    <mergeCell ref="E128:F128"/>
    <mergeCell ref="G128:H128"/>
    <mergeCell ref="E129:F129"/>
    <mergeCell ref="G129:H129"/>
    <mergeCell ref="E130:F130"/>
    <mergeCell ref="G130:H130"/>
    <mergeCell ref="E131:F131"/>
    <mergeCell ref="G131:H131"/>
    <mergeCell ref="E132:F132"/>
    <mergeCell ref="G132:H132"/>
    <mergeCell ref="E133:F133"/>
    <mergeCell ref="G133:H133"/>
    <mergeCell ref="E134:F134"/>
    <mergeCell ref="G134:H134"/>
    <mergeCell ref="E135:F135"/>
    <mergeCell ref="G135:H135"/>
    <mergeCell ref="E136:F136"/>
    <mergeCell ref="G136:H136"/>
    <mergeCell ref="E137:F137"/>
    <mergeCell ref="G137:H137"/>
    <mergeCell ref="E138:F138"/>
    <mergeCell ref="G138:H138"/>
    <mergeCell ref="E139:F139"/>
    <mergeCell ref="G139:H139"/>
    <mergeCell ref="E140:F140"/>
    <mergeCell ref="G140:H140"/>
    <mergeCell ref="E141:F141"/>
    <mergeCell ref="G141:H141"/>
    <mergeCell ref="E142:F142"/>
    <mergeCell ref="G142:H142"/>
    <mergeCell ref="E143:F143"/>
    <mergeCell ref="G143:H143"/>
    <mergeCell ref="E144:F144"/>
    <mergeCell ref="G144:H144"/>
    <mergeCell ref="E145:F145"/>
    <mergeCell ref="G145:H145"/>
    <mergeCell ref="E146:F146"/>
    <mergeCell ref="G146:H146"/>
    <mergeCell ref="E147:F147"/>
    <mergeCell ref="G147:H147"/>
    <mergeCell ref="E148:F148"/>
    <mergeCell ref="G148:H148"/>
    <mergeCell ref="E149:F149"/>
    <mergeCell ref="G149:H149"/>
    <mergeCell ref="E150:F150"/>
    <mergeCell ref="G150:H150"/>
    <mergeCell ref="E151:F151"/>
    <mergeCell ref="G151:H151"/>
    <mergeCell ref="E152:F152"/>
    <mergeCell ref="G152:H152"/>
    <mergeCell ref="E153:F153"/>
    <mergeCell ref="G153:H153"/>
    <mergeCell ref="E154:F154"/>
    <mergeCell ref="G154:H154"/>
    <mergeCell ref="E155:F155"/>
    <mergeCell ref="G155:H155"/>
    <mergeCell ref="E156:F156"/>
    <mergeCell ref="G156:H156"/>
    <mergeCell ref="E157:F157"/>
    <mergeCell ref="G157:H157"/>
    <mergeCell ref="E158:F158"/>
    <mergeCell ref="G158:H158"/>
    <mergeCell ref="E159:F159"/>
    <mergeCell ref="G159:H159"/>
    <mergeCell ref="E160:F160"/>
    <mergeCell ref="G160:H160"/>
    <mergeCell ref="E161:F161"/>
    <mergeCell ref="G161:H161"/>
    <mergeCell ref="E162:F162"/>
    <mergeCell ref="G162:H162"/>
    <mergeCell ref="E163:F163"/>
    <mergeCell ref="G163:H163"/>
    <mergeCell ref="E164:F164"/>
    <mergeCell ref="G164:H164"/>
    <mergeCell ref="E165:F165"/>
    <mergeCell ref="G165:H165"/>
    <mergeCell ref="E166:F166"/>
    <mergeCell ref="G166:H166"/>
    <mergeCell ref="E167:F167"/>
    <mergeCell ref="G167:H167"/>
    <mergeCell ref="E168:F168"/>
    <mergeCell ref="G168:H168"/>
    <mergeCell ref="E169:F169"/>
    <mergeCell ref="G169:H169"/>
    <mergeCell ref="E170:F170"/>
    <mergeCell ref="G170:H170"/>
    <mergeCell ref="E171:F171"/>
    <mergeCell ref="G171:H171"/>
    <mergeCell ref="E172:F172"/>
    <mergeCell ref="G172:H172"/>
    <mergeCell ref="E173:F173"/>
    <mergeCell ref="G173:H173"/>
    <mergeCell ref="E174:F174"/>
    <mergeCell ref="G174:H174"/>
    <mergeCell ref="A175:J175"/>
    <mergeCell ref="B176:E176"/>
    <mergeCell ref="F176:G176"/>
    <mergeCell ref="H176:J176"/>
    <mergeCell ref="B177:E177"/>
    <mergeCell ref="F177:G177"/>
    <mergeCell ref="H177:J177"/>
    <mergeCell ref="B178:E178"/>
    <mergeCell ref="F178:G178"/>
    <mergeCell ref="H178:J178"/>
    <mergeCell ref="B179:E179"/>
    <mergeCell ref="F179:G179"/>
    <mergeCell ref="H179:J179"/>
    <mergeCell ref="B180:E180"/>
    <mergeCell ref="F180:G180"/>
    <mergeCell ref="H180:J180"/>
    <mergeCell ref="B181:E181"/>
    <mergeCell ref="F181:G181"/>
    <mergeCell ref="H181:J181"/>
    <mergeCell ref="A187:J187"/>
    <mergeCell ref="B184:E184"/>
    <mergeCell ref="F184:G184"/>
    <mergeCell ref="H184:J184"/>
    <mergeCell ref="B185:E185"/>
    <mergeCell ref="F185:G185"/>
    <mergeCell ref="H185:J185"/>
    <mergeCell ref="B182:E182"/>
    <mergeCell ref="F182:G182"/>
    <mergeCell ref="H182:J182"/>
    <mergeCell ref="B183:E183"/>
    <mergeCell ref="F183:G183"/>
    <mergeCell ref="H183:J183"/>
    <mergeCell ref="B186:E186"/>
    <mergeCell ref="F186:G186"/>
    <mergeCell ref="H186:J18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61A880-C429-4BA0-86B5-8E6260B1BA03}">
  <dimension ref="A1:J103"/>
  <sheetViews>
    <sheetView topLeftCell="A89" zoomScale="125" workbookViewId="0">
      <selection activeCell="B96" sqref="B96:E96"/>
    </sheetView>
  </sheetViews>
  <sheetFormatPr baseColWidth="10" defaultColWidth="7.5" defaultRowHeight="13" x14ac:dyDescent="0.2"/>
  <cols>
    <col min="1" max="1" width="6.6640625" style="1" customWidth="1"/>
    <col min="2" max="2" width="59.33203125" style="1" customWidth="1"/>
    <col min="3" max="3" width="9.33203125" style="110" customWidth="1"/>
    <col min="4" max="4" width="6.6640625" style="110" customWidth="1"/>
    <col min="5" max="5" width="1.83203125" style="1" customWidth="1"/>
    <col min="6" max="6" width="6.6640625" style="1" customWidth="1"/>
    <col min="7" max="7" width="8.6640625" style="1" customWidth="1"/>
    <col min="8" max="8" width="2.83203125" style="1" customWidth="1"/>
    <col min="9" max="9" width="8.83203125" style="1" customWidth="1"/>
    <col min="10" max="10" width="1" style="1" customWidth="1"/>
    <col min="11" max="16384" width="7.5" style="1"/>
  </cols>
  <sheetData>
    <row r="1" spans="1:9" ht="409" customHeight="1" x14ac:dyDescent="0.2">
      <c r="A1" s="363" t="s">
        <v>446</v>
      </c>
      <c r="B1" s="260"/>
      <c r="C1" s="260"/>
      <c r="D1" s="260"/>
      <c r="E1" s="260"/>
      <c r="F1" s="260"/>
      <c r="G1" s="260"/>
      <c r="H1" s="261"/>
      <c r="I1" s="261"/>
    </row>
    <row r="2" spans="1:9" ht="35" customHeight="1" x14ac:dyDescent="0.2">
      <c r="A2" s="260"/>
      <c r="B2" s="260"/>
      <c r="C2" s="260"/>
      <c r="D2" s="260"/>
      <c r="E2" s="260"/>
      <c r="F2" s="260"/>
      <c r="G2" s="260"/>
      <c r="H2" s="261"/>
      <c r="I2" s="261"/>
    </row>
    <row r="3" spans="1:9" s="133" customFormat="1" ht="37.25" customHeight="1" x14ac:dyDescent="0.2">
      <c r="A3" s="134">
        <v>1</v>
      </c>
      <c r="B3" s="135" t="s">
        <v>534</v>
      </c>
      <c r="C3" s="123" t="s">
        <v>107</v>
      </c>
      <c r="D3" s="123" t="s">
        <v>447</v>
      </c>
      <c r="E3" s="356" t="s">
        <v>448</v>
      </c>
      <c r="F3" s="357"/>
      <c r="G3" s="356" t="s">
        <v>108</v>
      </c>
      <c r="H3" s="359"/>
    </row>
    <row r="4" spans="1:9" ht="52" x14ac:dyDescent="0.2">
      <c r="A4" s="124"/>
      <c r="B4" s="116" t="s">
        <v>385</v>
      </c>
      <c r="C4" s="125"/>
      <c r="D4" s="125"/>
      <c r="E4" s="277"/>
      <c r="F4" s="278"/>
      <c r="G4" s="277"/>
      <c r="H4" s="352"/>
    </row>
    <row r="5" spans="1:9" x14ac:dyDescent="0.15">
      <c r="A5" s="115"/>
      <c r="B5" s="114" t="s">
        <v>386</v>
      </c>
      <c r="C5" s="125"/>
      <c r="D5" s="125"/>
      <c r="E5" s="285"/>
      <c r="F5" s="286"/>
      <c r="G5" s="285"/>
      <c r="H5" s="319"/>
    </row>
    <row r="6" spans="1:9" x14ac:dyDescent="0.2">
      <c r="A6" s="126">
        <v>1001</v>
      </c>
      <c r="B6" s="116" t="s">
        <v>387</v>
      </c>
      <c r="C6" s="127" t="s">
        <v>449</v>
      </c>
      <c r="D6" s="128">
        <v>20</v>
      </c>
      <c r="E6" s="295"/>
      <c r="F6" s="296"/>
      <c r="G6" s="297"/>
      <c r="H6" s="354"/>
    </row>
    <row r="7" spans="1:9" ht="104" x14ac:dyDescent="0.15">
      <c r="A7" s="126">
        <v>1002</v>
      </c>
      <c r="B7" s="116" t="s">
        <v>388</v>
      </c>
      <c r="C7" s="127" t="s">
        <v>449</v>
      </c>
      <c r="D7" s="128">
        <v>20</v>
      </c>
      <c r="E7" s="303"/>
      <c r="F7" s="304"/>
      <c r="G7" s="283"/>
      <c r="H7" s="355"/>
    </row>
    <row r="8" spans="1:9" ht="39" x14ac:dyDescent="0.15">
      <c r="A8" s="126">
        <v>1003</v>
      </c>
      <c r="B8" s="116" t="s">
        <v>389</v>
      </c>
      <c r="C8" s="127" t="s">
        <v>8</v>
      </c>
      <c r="D8" s="128">
        <v>1</v>
      </c>
      <c r="E8" s="303"/>
      <c r="F8" s="304"/>
      <c r="G8" s="303"/>
      <c r="H8" s="361"/>
    </row>
    <row r="9" spans="1:9" ht="26" x14ac:dyDescent="0.2">
      <c r="A9" s="126">
        <v>1004</v>
      </c>
      <c r="B9" s="116" t="s">
        <v>390</v>
      </c>
      <c r="C9" s="127" t="s">
        <v>8</v>
      </c>
      <c r="D9" s="128">
        <v>3</v>
      </c>
      <c r="E9" s="299"/>
      <c r="F9" s="300"/>
      <c r="G9" s="299"/>
      <c r="H9" s="362"/>
    </row>
    <row r="10" spans="1:9" ht="52" x14ac:dyDescent="0.15">
      <c r="A10" s="126">
        <v>1005</v>
      </c>
      <c r="B10" s="116" t="s">
        <v>391</v>
      </c>
      <c r="C10" s="127" t="s">
        <v>8</v>
      </c>
      <c r="D10" s="128">
        <v>1</v>
      </c>
      <c r="E10" s="303"/>
      <c r="F10" s="304"/>
      <c r="G10" s="303"/>
      <c r="H10" s="361"/>
    </row>
    <row r="11" spans="1:9" ht="65" x14ac:dyDescent="0.15">
      <c r="A11" s="126">
        <v>1006</v>
      </c>
      <c r="B11" s="116" t="s">
        <v>392</v>
      </c>
      <c r="C11" s="127" t="s">
        <v>449</v>
      </c>
      <c r="D11" s="128">
        <v>20</v>
      </c>
      <c r="E11" s="303"/>
      <c r="F11" s="304"/>
      <c r="G11" s="283"/>
      <c r="H11" s="355"/>
    </row>
    <row r="12" spans="1:9" ht="39" x14ac:dyDescent="0.15">
      <c r="A12" s="126">
        <v>1007</v>
      </c>
      <c r="B12" s="116" t="s">
        <v>393</v>
      </c>
      <c r="C12" s="127" t="s">
        <v>8</v>
      </c>
      <c r="D12" s="128">
        <v>1</v>
      </c>
      <c r="E12" s="303"/>
      <c r="F12" s="304"/>
      <c r="G12" s="303"/>
      <c r="H12" s="361"/>
    </row>
    <row r="13" spans="1:9" ht="26" x14ac:dyDescent="0.2">
      <c r="A13" s="126">
        <v>1008</v>
      </c>
      <c r="B13" s="116" t="s">
        <v>394</v>
      </c>
      <c r="C13" s="127" t="s">
        <v>289</v>
      </c>
      <c r="D13" s="128">
        <v>1</v>
      </c>
      <c r="E13" s="293"/>
      <c r="F13" s="294"/>
      <c r="G13" s="293"/>
      <c r="H13" s="353"/>
    </row>
    <row r="14" spans="1:9" x14ac:dyDescent="0.15">
      <c r="A14" s="115"/>
      <c r="B14" s="114" t="s">
        <v>535</v>
      </c>
      <c r="C14" s="125"/>
      <c r="D14" s="125"/>
      <c r="E14" s="285"/>
      <c r="F14" s="286"/>
      <c r="G14" s="285"/>
      <c r="H14" s="319"/>
    </row>
    <row r="15" spans="1:9" x14ac:dyDescent="0.2">
      <c r="A15" s="126">
        <v>1009</v>
      </c>
      <c r="B15" s="116" t="s">
        <v>395</v>
      </c>
      <c r="C15" s="127" t="s">
        <v>450</v>
      </c>
      <c r="D15" s="128">
        <v>2</v>
      </c>
      <c r="E15" s="297"/>
      <c r="F15" s="298"/>
      <c r="G15" s="297"/>
      <c r="H15" s="354"/>
    </row>
    <row r="16" spans="1:9" ht="26" x14ac:dyDescent="0.2">
      <c r="A16" s="126">
        <v>1010</v>
      </c>
      <c r="B16" s="116" t="s">
        <v>396</v>
      </c>
      <c r="C16" s="127" t="s">
        <v>449</v>
      </c>
      <c r="D16" s="128">
        <v>20</v>
      </c>
      <c r="E16" s="295"/>
      <c r="F16" s="296"/>
      <c r="G16" s="297"/>
      <c r="H16" s="354"/>
    </row>
    <row r="17" spans="1:8" ht="26" x14ac:dyDescent="0.2">
      <c r="A17" s="126">
        <v>1011</v>
      </c>
      <c r="B17" s="116" t="s">
        <v>397</v>
      </c>
      <c r="C17" s="127" t="s">
        <v>449</v>
      </c>
      <c r="D17" s="128">
        <v>20</v>
      </c>
      <c r="E17" s="295"/>
      <c r="F17" s="296"/>
      <c r="G17" s="297"/>
      <c r="H17" s="354"/>
    </row>
    <row r="18" spans="1:8" x14ac:dyDescent="0.15">
      <c r="A18" s="126">
        <v>1012</v>
      </c>
      <c r="B18" s="116" t="s">
        <v>398</v>
      </c>
      <c r="C18" s="125"/>
      <c r="D18" s="125"/>
      <c r="E18" s="285"/>
      <c r="F18" s="286"/>
      <c r="G18" s="285"/>
      <c r="H18" s="319"/>
    </row>
    <row r="19" spans="1:8" ht="26" x14ac:dyDescent="0.2">
      <c r="A19" s="124"/>
      <c r="B19" s="116" t="s">
        <v>399</v>
      </c>
      <c r="C19" s="127" t="s">
        <v>449</v>
      </c>
      <c r="D19" s="128">
        <v>30</v>
      </c>
      <c r="E19" s="299"/>
      <c r="F19" s="300"/>
      <c r="G19" s="293"/>
      <c r="H19" s="353"/>
    </row>
    <row r="20" spans="1:8" ht="26" x14ac:dyDescent="0.2">
      <c r="A20" s="124"/>
      <c r="B20" s="116" t="s">
        <v>400</v>
      </c>
      <c r="C20" s="125"/>
      <c r="D20" s="125"/>
      <c r="E20" s="277"/>
      <c r="F20" s="278"/>
      <c r="G20" s="277"/>
      <c r="H20" s="352"/>
    </row>
    <row r="21" spans="1:8" x14ac:dyDescent="0.15">
      <c r="A21" s="115"/>
      <c r="B21" s="114" t="s">
        <v>451</v>
      </c>
      <c r="C21" s="125"/>
      <c r="D21" s="125"/>
      <c r="E21" s="285"/>
      <c r="F21" s="286"/>
      <c r="G21" s="285"/>
      <c r="H21" s="319"/>
    </row>
    <row r="22" spans="1:8" ht="26" x14ac:dyDescent="0.2">
      <c r="A22" s="126">
        <v>1013</v>
      </c>
      <c r="B22" s="116" t="s">
        <v>401</v>
      </c>
      <c r="C22" s="125"/>
      <c r="D22" s="125"/>
      <c r="E22" s="277"/>
      <c r="F22" s="278"/>
      <c r="G22" s="277"/>
      <c r="H22" s="352"/>
    </row>
    <row r="23" spans="1:8" ht="26" x14ac:dyDescent="0.2">
      <c r="A23" s="124"/>
      <c r="B23" s="116" t="s">
        <v>402</v>
      </c>
      <c r="C23" s="127" t="s">
        <v>449</v>
      </c>
      <c r="D23" s="128">
        <v>50</v>
      </c>
      <c r="E23" s="299"/>
      <c r="F23" s="300"/>
      <c r="G23" s="293"/>
      <c r="H23" s="353"/>
    </row>
    <row r="24" spans="1:8" ht="39" x14ac:dyDescent="0.2">
      <c r="A24" s="124"/>
      <c r="B24" s="116" t="s">
        <v>283</v>
      </c>
      <c r="C24" s="125"/>
      <c r="D24" s="125"/>
      <c r="E24" s="277"/>
      <c r="F24" s="278"/>
      <c r="G24" s="277"/>
      <c r="H24" s="352"/>
    </row>
    <row r="25" spans="1:8" ht="39" x14ac:dyDescent="0.2">
      <c r="A25" s="124"/>
      <c r="B25" s="116" t="s">
        <v>403</v>
      </c>
      <c r="C25" s="125"/>
      <c r="D25" s="125"/>
      <c r="E25" s="277"/>
      <c r="F25" s="278"/>
      <c r="G25" s="277"/>
      <c r="H25" s="352"/>
    </row>
    <row r="26" spans="1:8" x14ac:dyDescent="0.15">
      <c r="A26" s="115"/>
      <c r="B26" s="114" t="s">
        <v>133</v>
      </c>
      <c r="C26" s="125"/>
      <c r="D26" s="125"/>
      <c r="E26" s="285"/>
      <c r="F26" s="286"/>
      <c r="G26" s="287"/>
      <c r="H26" s="360"/>
    </row>
    <row r="27" spans="1:8" x14ac:dyDescent="0.15">
      <c r="A27" s="115"/>
      <c r="B27" s="115"/>
      <c r="C27" s="125"/>
      <c r="D27" s="125"/>
      <c r="E27" s="285"/>
      <c r="F27" s="286"/>
      <c r="G27" s="285"/>
      <c r="H27" s="319"/>
    </row>
    <row r="28" spans="1:8" s="133" customFormat="1" ht="28" x14ac:dyDescent="0.2">
      <c r="A28" s="134">
        <v>2</v>
      </c>
      <c r="B28" s="135" t="s">
        <v>445</v>
      </c>
      <c r="C28" s="123" t="s">
        <v>123</v>
      </c>
      <c r="D28" s="123" t="s">
        <v>447</v>
      </c>
      <c r="E28" s="356" t="s">
        <v>448</v>
      </c>
      <c r="F28" s="357"/>
      <c r="G28" s="356" t="s">
        <v>108</v>
      </c>
      <c r="H28" s="359"/>
    </row>
    <row r="29" spans="1:8" ht="39" x14ac:dyDescent="0.2">
      <c r="A29" s="124"/>
      <c r="B29" s="116" t="s">
        <v>404</v>
      </c>
      <c r="C29" s="125"/>
      <c r="D29" s="125"/>
      <c r="E29" s="277"/>
      <c r="F29" s="278"/>
      <c r="G29" s="277"/>
      <c r="H29" s="352"/>
    </row>
    <row r="30" spans="1:8" x14ac:dyDescent="0.15">
      <c r="A30" s="115"/>
      <c r="B30" s="114" t="s">
        <v>452</v>
      </c>
      <c r="C30" s="125"/>
      <c r="D30" s="125"/>
      <c r="E30" s="285"/>
      <c r="F30" s="286"/>
      <c r="G30" s="285"/>
      <c r="H30" s="319"/>
    </row>
    <row r="31" spans="1:8" ht="26" x14ac:dyDescent="0.2">
      <c r="A31" s="126">
        <v>2001</v>
      </c>
      <c r="B31" s="116" t="s">
        <v>405</v>
      </c>
      <c r="C31" s="127" t="s">
        <v>453</v>
      </c>
      <c r="D31" s="128">
        <v>1</v>
      </c>
      <c r="E31" s="293"/>
      <c r="F31" s="294"/>
      <c r="G31" s="293"/>
      <c r="H31" s="353"/>
    </row>
    <row r="32" spans="1:8" x14ac:dyDescent="0.15">
      <c r="A32" s="126">
        <v>2002</v>
      </c>
      <c r="B32" s="116" t="s">
        <v>406</v>
      </c>
      <c r="C32" s="125"/>
      <c r="D32" s="125"/>
      <c r="E32" s="285"/>
      <c r="F32" s="286"/>
      <c r="G32" s="285"/>
      <c r="H32" s="319"/>
    </row>
    <row r="33" spans="1:8" ht="26" x14ac:dyDescent="0.2">
      <c r="A33" s="124"/>
      <c r="B33" s="116" t="s">
        <v>407</v>
      </c>
      <c r="C33" s="127" t="s">
        <v>453</v>
      </c>
      <c r="D33" s="128">
        <v>1</v>
      </c>
      <c r="E33" s="277"/>
      <c r="F33" s="278"/>
      <c r="G33" s="277"/>
      <c r="H33" s="352"/>
    </row>
    <row r="34" spans="1:8" x14ac:dyDescent="0.15">
      <c r="A34" s="115"/>
      <c r="B34" s="116" t="s">
        <v>408</v>
      </c>
      <c r="C34" s="125"/>
      <c r="D34" s="125"/>
      <c r="E34" s="285"/>
      <c r="F34" s="286"/>
      <c r="G34" s="285"/>
      <c r="H34" s="319"/>
    </row>
    <row r="35" spans="1:8" x14ac:dyDescent="0.15">
      <c r="A35" s="115"/>
      <c r="B35" s="116" t="s">
        <v>409</v>
      </c>
      <c r="C35" s="127" t="s">
        <v>3</v>
      </c>
      <c r="D35" s="128">
        <v>1</v>
      </c>
      <c r="E35" s="285"/>
      <c r="F35" s="286"/>
      <c r="G35" s="285"/>
      <c r="H35" s="319"/>
    </row>
    <row r="36" spans="1:8" x14ac:dyDescent="0.15">
      <c r="A36" s="115"/>
      <c r="B36" s="116" t="s">
        <v>410</v>
      </c>
      <c r="C36" s="127" t="s">
        <v>453</v>
      </c>
      <c r="D36" s="128">
        <v>1</v>
      </c>
      <c r="E36" s="285"/>
      <c r="F36" s="286"/>
      <c r="G36" s="285"/>
      <c r="H36" s="319"/>
    </row>
    <row r="37" spans="1:8" x14ac:dyDescent="0.15">
      <c r="A37" s="115"/>
      <c r="B37" s="116" t="s">
        <v>411</v>
      </c>
      <c r="C37" s="127" t="s">
        <v>453</v>
      </c>
      <c r="D37" s="128">
        <v>1</v>
      </c>
      <c r="E37" s="297"/>
      <c r="F37" s="298"/>
      <c r="G37" s="297"/>
      <c r="H37" s="354"/>
    </row>
    <row r="38" spans="1:8" ht="39" x14ac:dyDescent="0.2">
      <c r="A38" s="126">
        <v>2003</v>
      </c>
      <c r="B38" s="116" t="s">
        <v>412</v>
      </c>
      <c r="C38" s="125"/>
      <c r="D38" s="125"/>
      <c r="E38" s="277"/>
      <c r="F38" s="278"/>
      <c r="G38" s="277"/>
      <c r="H38" s="352"/>
    </row>
    <row r="39" spans="1:8" x14ac:dyDescent="0.15">
      <c r="A39" s="115"/>
      <c r="B39" s="116" t="s">
        <v>413</v>
      </c>
      <c r="C39" s="127" t="s">
        <v>453</v>
      </c>
      <c r="D39" s="128">
        <v>1</v>
      </c>
      <c r="E39" s="297"/>
      <c r="F39" s="298"/>
      <c r="G39" s="297"/>
      <c r="H39" s="354"/>
    </row>
    <row r="40" spans="1:8" x14ac:dyDescent="0.15">
      <c r="A40" s="115"/>
      <c r="B40" s="114" t="s">
        <v>454</v>
      </c>
      <c r="C40" s="125"/>
      <c r="D40" s="125"/>
      <c r="E40" s="285"/>
      <c r="F40" s="286"/>
      <c r="G40" s="285"/>
      <c r="H40" s="319"/>
    </row>
    <row r="41" spans="1:8" x14ac:dyDescent="0.15">
      <c r="A41" s="126">
        <v>2004</v>
      </c>
      <c r="B41" s="116" t="s">
        <v>414</v>
      </c>
      <c r="C41" s="125"/>
      <c r="D41" s="125"/>
      <c r="E41" s="285"/>
      <c r="F41" s="286"/>
      <c r="G41" s="285"/>
      <c r="H41" s="319"/>
    </row>
    <row r="42" spans="1:8" ht="26" x14ac:dyDescent="0.2">
      <c r="A42" s="124"/>
      <c r="B42" s="116" t="s">
        <v>415</v>
      </c>
      <c r="C42" s="127" t="s">
        <v>449</v>
      </c>
      <c r="D42" s="128">
        <v>5</v>
      </c>
      <c r="E42" s="299"/>
      <c r="F42" s="300"/>
      <c r="G42" s="293"/>
      <c r="H42" s="353"/>
    </row>
    <row r="43" spans="1:8" x14ac:dyDescent="0.15">
      <c r="A43" s="115"/>
      <c r="B43" s="116" t="s">
        <v>416</v>
      </c>
      <c r="C43" s="127" t="s">
        <v>449</v>
      </c>
      <c r="D43" s="128">
        <v>30</v>
      </c>
      <c r="E43" s="295"/>
      <c r="F43" s="296"/>
      <c r="G43" s="297"/>
      <c r="H43" s="354"/>
    </row>
    <row r="44" spans="1:8" ht="39" x14ac:dyDescent="0.2">
      <c r="A44" s="124"/>
      <c r="B44" s="116" t="s">
        <v>417</v>
      </c>
      <c r="C44" s="127" t="s">
        <v>78</v>
      </c>
      <c r="D44" s="128">
        <v>1</v>
      </c>
      <c r="E44" s="293"/>
      <c r="F44" s="294"/>
      <c r="G44" s="293"/>
      <c r="H44" s="353"/>
    </row>
    <row r="45" spans="1:8" x14ac:dyDescent="0.15">
      <c r="A45" s="115"/>
      <c r="B45" s="116" t="s">
        <v>277</v>
      </c>
      <c r="C45" s="125"/>
      <c r="D45" s="125"/>
      <c r="E45" s="285"/>
      <c r="F45" s="286"/>
      <c r="G45" s="285"/>
      <c r="H45" s="319"/>
    </row>
    <row r="46" spans="1:8" x14ac:dyDescent="0.15">
      <c r="A46" s="115"/>
      <c r="B46" s="116" t="s">
        <v>455</v>
      </c>
      <c r="C46" s="125"/>
      <c r="D46" s="125"/>
      <c r="E46" s="285"/>
      <c r="F46" s="286"/>
      <c r="G46" s="285"/>
      <c r="H46" s="319"/>
    </row>
    <row r="47" spans="1:8" ht="26" x14ac:dyDescent="0.15">
      <c r="A47" s="126">
        <v>2005</v>
      </c>
      <c r="B47" s="116" t="s">
        <v>418</v>
      </c>
      <c r="C47" s="125"/>
      <c r="D47" s="125"/>
      <c r="E47" s="285"/>
      <c r="F47" s="286"/>
      <c r="G47" s="285"/>
      <c r="H47" s="319"/>
    </row>
    <row r="48" spans="1:8" ht="39" x14ac:dyDescent="0.15">
      <c r="A48" s="124"/>
      <c r="B48" s="116" t="s">
        <v>419</v>
      </c>
      <c r="C48" s="127" t="s">
        <v>453</v>
      </c>
      <c r="D48" s="128">
        <v>1</v>
      </c>
      <c r="E48" s="283"/>
      <c r="F48" s="284"/>
      <c r="G48" s="283"/>
      <c r="H48" s="355"/>
    </row>
    <row r="49" spans="1:8" ht="39" x14ac:dyDescent="0.15">
      <c r="A49" s="124"/>
      <c r="B49" s="116" t="s">
        <v>420</v>
      </c>
      <c r="C49" s="127" t="s">
        <v>453</v>
      </c>
      <c r="D49" s="128">
        <v>1</v>
      </c>
      <c r="E49" s="283"/>
      <c r="F49" s="284"/>
      <c r="G49" s="283"/>
      <c r="H49" s="355"/>
    </row>
    <row r="50" spans="1:8" ht="26" x14ac:dyDescent="0.2">
      <c r="A50" s="124"/>
      <c r="B50" s="116" t="s">
        <v>421</v>
      </c>
      <c r="C50" s="125"/>
      <c r="D50" s="125"/>
      <c r="E50" s="277"/>
      <c r="F50" s="278"/>
      <c r="G50" s="277"/>
      <c r="H50" s="352"/>
    </row>
    <row r="51" spans="1:8" x14ac:dyDescent="0.15">
      <c r="A51" s="115"/>
      <c r="B51" s="116" t="s">
        <v>320</v>
      </c>
      <c r="C51" s="125"/>
      <c r="D51" s="125"/>
      <c r="E51" s="285"/>
      <c r="F51" s="286"/>
      <c r="G51" s="285"/>
      <c r="H51" s="319"/>
    </row>
    <row r="52" spans="1:8" ht="26" x14ac:dyDescent="0.2">
      <c r="A52" s="126">
        <v>2006</v>
      </c>
      <c r="B52" s="116" t="s">
        <v>422</v>
      </c>
      <c r="C52" s="127" t="s">
        <v>289</v>
      </c>
      <c r="D52" s="128">
        <v>1</v>
      </c>
      <c r="E52" s="293"/>
      <c r="F52" s="294"/>
      <c r="G52" s="293"/>
      <c r="H52" s="353"/>
    </row>
    <row r="53" spans="1:8" ht="39" x14ac:dyDescent="0.15">
      <c r="A53" s="126">
        <v>2007</v>
      </c>
      <c r="B53" s="116" t="s">
        <v>423</v>
      </c>
      <c r="C53" s="127" t="s">
        <v>289</v>
      </c>
      <c r="D53" s="128">
        <v>1</v>
      </c>
      <c r="E53" s="283"/>
      <c r="F53" s="284"/>
      <c r="G53" s="283"/>
      <c r="H53" s="355"/>
    </row>
    <row r="54" spans="1:8" ht="26" x14ac:dyDescent="0.2">
      <c r="A54" s="126">
        <v>2008</v>
      </c>
      <c r="B54" s="116" t="s">
        <v>424</v>
      </c>
      <c r="C54" s="127" t="s">
        <v>289</v>
      </c>
      <c r="D54" s="128">
        <v>1</v>
      </c>
      <c r="E54" s="293"/>
      <c r="F54" s="294"/>
      <c r="G54" s="293"/>
      <c r="H54" s="353"/>
    </row>
    <row r="55" spans="1:8" ht="26" x14ac:dyDescent="0.2">
      <c r="A55" s="126">
        <v>2009</v>
      </c>
      <c r="B55" s="116" t="s">
        <v>315</v>
      </c>
      <c r="C55" s="127" t="s">
        <v>289</v>
      </c>
      <c r="D55" s="128">
        <v>1</v>
      </c>
      <c r="E55" s="293"/>
      <c r="F55" s="294"/>
      <c r="G55" s="293"/>
      <c r="H55" s="353"/>
    </row>
    <row r="56" spans="1:8" x14ac:dyDescent="0.15">
      <c r="A56" s="115"/>
      <c r="B56" s="116" t="s">
        <v>134</v>
      </c>
      <c r="C56" s="125"/>
      <c r="D56" s="125"/>
      <c r="E56" s="285"/>
      <c r="F56" s="286"/>
      <c r="G56" s="297"/>
      <c r="H56" s="354"/>
    </row>
    <row r="57" spans="1:8" x14ac:dyDescent="0.15">
      <c r="A57" s="115"/>
      <c r="B57" s="115"/>
      <c r="C57" s="125"/>
      <c r="D57" s="125"/>
      <c r="E57" s="285"/>
      <c r="F57" s="286"/>
      <c r="G57" s="285"/>
      <c r="H57" s="319"/>
    </row>
    <row r="58" spans="1:8" s="133" customFormat="1" ht="26" x14ac:dyDescent="0.2">
      <c r="A58" s="134">
        <v>3</v>
      </c>
      <c r="B58" s="135" t="s">
        <v>456</v>
      </c>
      <c r="C58" s="123" t="s">
        <v>123</v>
      </c>
      <c r="D58" s="123" t="s">
        <v>447</v>
      </c>
      <c r="E58" s="356" t="s">
        <v>448</v>
      </c>
      <c r="F58" s="357"/>
      <c r="G58" s="356" t="s">
        <v>108</v>
      </c>
      <c r="H58" s="358"/>
    </row>
    <row r="59" spans="1:8" x14ac:dyDescent="0.15">
      <c r="A59" s="115"/>
      <c r="B59" s="116" t="s">
        <v>336</v>
      </c>
      <c r="C59" s="125"/>
      <c r="D59" s="125"/>
      <c r="E59" s="285"/>
      <c r="F59" s="286"/>
      <c r="G59" s="285"/>
      <c r="H59" s="319"/>
    </row>
    <row r="60" spans="1:8" x14ac:dyDescent="0.15">
      <c r="A60" s="126">
        <v>3001</v>
      </c>
      <c r="B60" s="116" t="s">
        <v>425</v>
      </c>
      <c r="C60" s="125"/>
      <c r="D60" s="125"/>
      <c r="E60" s="285"/>
      <c r="F60" s="286"/>
      <c r="G60" s="285"/>
      <c r="H60" s="319"/>
    </row>
    <row r="61" spans="1:8" ht="39" x14ac:dyDescent="0.15">
      <c r="A61" s="124"/>
      <c r="B61" s="116" t="s">
        <v>426</v>
      </c>
      <c r="C61" s="127" t="s">
        <v>453</v>
      </c>
      <c r="D61" s="128">
        <v>1</v>
      </c>
      <c r="E61" s="283"/>
      <c r="F61" s="284"/>
      <c r="G61" s="283"/>
      <c r="H61" s="355"/>
    </row>
    <row r="62" spans="1:8" ht="26" x14ac:dyDescent="0.2">
      <c r="A62" s="124"/>
      <c r="B62" s="116" t="s">
        <v>427</v>
      </c>
      <c r="C62" s="127" t="s">
        <v>3</v>
      </c>
      <c r="D62" s="128">
        <v>2</v>
      </c>
      <c r="E62" s="293"/>
      <c r="F62" s="294"/>
      <c r="G62" s="293"/>
      <c r="H62" s="353"/>
    </row>
    <row r="63" spans="1:8" x14ac:dyDescent="0.15">
      <c r="A63" s="115"/>
      <c r="B63" s="116" t="s">
        <v>428</v>
      </c>
      <c r="C63" s="127" t="s">
        <v>3</v>
      </c>
      <c r="D63" s="128">
        <v>2</v>
      </c>
      <c r="E63" s="297"/>
      <c r="F63" s="298"/>
      <c r="G63" s="297"/>
      <c r="H63" s="354"/>
    </row>
    <row r="64" spans="1:8" x14ac:dyDescent="0.15">
      <c r="A64" s="115"/>
      <c r="B64" s="116" t="s">
        <v>429</v>
      </c>
      <c r="C64" s="127" t="s">
        <v>3</v>
      </c>
      <c r="D64" s="128">
        <v>4</v>
      </c>
      <c r="E64" s="297"/>
      <c r="F64" s="298"/>
      <c r="G64" s="297"/>
      <c r="H64" s="354"/>
    </row>
    <row r="65" spans="1:10" x14ac:dyDescent="0.15">
      <c r="A65" s="115"/>
      <c r="B65" s="116" t="s">
        <v>430</v>
      </c>
      <c r="C65" s="127" t="s">
        <v>3</v>
      </c>
      <c r="D65" s="128">
        <v>3</v>
      </c>
      <c r="E65" s="297"/>
      <c r="F65" s="298"/>
      <c r="G65" s="297"/>
      <c r="H65" s="354"/>
    </row>
    <row r="66" spans="1:10" x14ac:dyDescent="0.2">
      <c r="A66" s="124"/>
      <c r="B66" s="116" t="s">
        <v>431</v>
      </c>
      <c r="C66" s="127" t="s">
        <v>3</v>
      </c>
      <c r="D66" s="128">
        <v>1</v>
      </c>
      <c r="E66" s="293"/>
      <c r="F66" s="294"/>
      <c r="G66" s="293"/>
      <c r="H66" s="353"/>
    </row>
    <row r="67" spans="1:10" ht="39" x14ac:dyDescent="0.2">
      <c r="A67" s="124"/>
      <c r="B67" s="116" t="s">
        <v>432</v>
      </c>
      <c r="C67" s="125"/>
      <c r="D67" s="125"/>
      <c r="E67" s="277"/>
      <c r="F67" s="278"/>
      <c r="G67" s="277"/>
      <c r="H67" s="352"/>
    </row>
    <row r="68" spans="1:10" x14ac:dyDescent="0.15">
      <c r="A68" s="115"/>
      <c r="B68" s="116" t="s">
        <v>457</v>
      </c>
      <c r="C68" s="125"/>
      <c r="D68" s="125"/>
      <c r="E68" s="285"/>
      <c r="F68" s="286"/>
      <c r="G68" s="285"/>
      <c r="H68" s="319"/>
    </row>
    <row r="69" spans="1:10" x14ac:dyDescent="0.15">
      <c r="A69" s="126">
        <v>3002</v>
      </c>
      <c r="B69" s="116" t="s">
        <v>414</v>
      </c>
      <c r="C69" s="125"/>
      <c r="D69" s="125"/>
      <c r="E69" s="285"/>
      <c r="F69" s="286"/>
      <c r="G69" s="285"/>
      <c r="H69" s="319"/>
    </row>
    <row r="70" spans="1:10" ht="26" x14ac:dyDescent="0.2">
      <c r="A70" s="124"/>
      <c r="B70" s="116" t="s">
        <v>415</v>
      </c>
      <c r="C70" s="127" t="s">
        <v>449</v>
      </c>
      <c r="D70" s="128">
        <v>10</v>
      </c>
      <c r="E70" s="299"/>
      <c r="F70" s="300"/>
      <c r="G70" s="293"/>
      <c r="H70" s="353"/>
    </row>
    <row r="71" spans="1:10" x14ac:dyDescent="0.15">
      <c r="A71" s="115"/>
      <c r="B71" s="116" t="s">
        <v>416</v>
      </c>
      <c r="C71" s="127" t="s">
        <v>449</v>
      </c>
      <c r="D71" s="128">
        <v>130</v>
      </c>
      <c r="E71" s="295"/>
      <c r="F71" s="296"/>
      <c r="G71" s="297"/>
      <c r="H71" s="354"/>
    </row>
    <row r="72" spans="1:10" ht="39" x14ac:dyDescent="0.2">
      <c r="A72" s="124"/>
      <c r="B72" s="116" t="s">
        <v>417</v>
      </c>
      <c r="C72" s="127" t="s">
        <v>433</v>
      </c>
      <c r="D72" s="128">
        <v>1</v>
      </c>
      <c r="E72" s="293"/>
      <c r="F72" s="294"/>
      <c r="G72" s="293"/>
      <c r="H72" s="353"/>
    </row>
    <row r="73" spans="1:10" x14ac:dyDescent="0.15">
      <c r="A73" s="115"/>
      <c r="B73" s="116" t="s">
        <v>277</v>
      </c>
      <c r="C73" s="125"/>
      <c r="D73" s="125"/>
      <c r="E73" s="285"/>
      <c r="F73" s="286"/>
      <c r="G73" s="285"/>
      <c r="H73" s="319"/>
    </row>
    <row r="74" spans="1:10" x14ac:dyDescent="0.15">
      <c r="A74" s="115"/>
      <c r="B74" s="116" t="s">
        <v>458</v>
      </c>
      <c r="C74" s="125"/>
      <c r="D74" s="125"/>
      <c r="E74" s="285"/>
      <c r="F74" s="286"/>
      <c r="G74" s="285"/>
      <c r="H74" s="319"/>
    </row>
    <row r="75" spans="1:10" ht="26" x14ac:dyDescent="0.15">
      <c r="A75" s="126">
        <v>3003</v>
      </c>
      <c r="B75" s="116" t="s">
        <v>418</v>
      </c>
      <c r="C75" s="125"/>
      <c r="D75" s="125"/>
      <c r="E75" s="285"/>
      <c r="F75" s="286"/>
      <c r="G75" s="285"/>
      <c r="H75" s="319"/>
    </row>
    <row r="76" spans="1:10" ht="39" x14ac:dyDescent="0.2">
      <c r="A76" s="124"/>
      <c r="B76" s="116" t="s">
        <v>434</v>
      </c>
      <c r="C76" s="127" t="s">
        <v>453</v>
      </c>
      <c r="D76" s="128">
        <v>12</v>
      </c>
      <c r="E76" s="293"/>
      <c r="F76" s="294"/>
      <c r="G76" s="293"/>
      <c r="H76" s="353"/>
    </row>
    <row r="77" spans="1:10" x14ac:dyDescent="0.15">
      <c r="A77" s="115"/>
      <c r="B77" s="116" t="s">
        <v>435</v>
      </c>
      <c r="C77" s="127" t="s">
        <v>449</v>
      </c>
      <c r="D77" s="128">
        <v>10</v>
      </c>
      <c r="E77" s="295"/>
      <c r="F77" s="296"/>
      <c r="G77" s="297"/>
      <c r="H77" s="354"/>
    </row>
    <row r="78" spans="1:10" ht="26" x14ac:dyDescent="0.2">
      <c r="A78" s="124"/>
      <c r="B78" s="116" t="s">
        <v>421</v>
      </c>
      <c r="C78" s="125"/>
      <c r="D78" s="125"/>
      <c r="E78" s="277"/>
      <c r="F78" s="278"/>
      <c r="G78" s="277"/>
      <c r="H78" s="352"/>
    </row>
    <row r="79" spans="1:10" x14ac:dyDescent="0.15">
      <c r="A79" s="115"/>
      <c r="B79" s="114" t="s">
        <v>320</v>
      </c>
      <c r="C79" s="125"/>
      <c r="D79" s="125"/>
      <c r="E79" s="285"/>
      <c r="F79" s="286"/>
      <c r="G79" s="285"/>
      <c r="H79" s="319"/>
      <c r="I79" s="311"/>
      <c r="J79" s="311"/>
    </row>
    <row r="80" spans="1:10" ht="39" x14ac:dyDescent="0.2">
      <c r="A80" s="126">
        <v>3004</v>
      </c>
      <c r="B80" s="116" t="s">
        <v>436</v>
      </c>
      <c r="C80" s="127" t="s">
        <v>437</v>
      </c>
      <c r="D80" s="128">
        <v>1</v>
      </c>
      <c r="E80" s="348"/>
      <c r="F80" s="349"/>
      <c r="G80" s="350"/>
      <c r="H80" s="351"/>
      <c r="I80" s="264"/>
      <c r="J80" s="264"/>
    </row>
    <row r="81" spans="1:10" ht="39" x14ac:dyDescent="0.15">
      <c r="A81" s="126">
        <v>3005</v>
      </c>
      <c r="B81" s="116" t="s">
        <v>423</v>
      </c>
      <c r="C81" s="127" t="s">
        <v>437</v>
      </c>
      <c r="D81" s="128">
        <v>1</v>
      </c>
      <c r="E81" s="335"/>
      <c r="F81" s="345"/>
      <c r="G81" s="346"/>
      <c r="H81" s="347"/>
      <c r="I81" s="261"/>
      <c r="J81" s="261"/>
    </row>
    <row r="82" spans="1:10" ht="26" x14ac:dyDescent="0.2">
      <c r="A82" s="126">
        <v>3006</v>
      </c>
      <c r="B82" s="116" t="s">
        <v>315</v>
      </c>
      <c r="C82" s="127" t="s">
        <v>437</v>
      </c>
      <c r="D82" s="128">
        <v>1</v>
      </c>
      <c r="E82" s="348"/>
      <c r="F82" s="349"/>
      <c r="G82" s="350"/>
      <c r="H82" s="351"/>
      <c r="I82" s="264"/>
      <c r="J82" s="264"/>
    </row>
    <row r="83" spans="1:10" ht="39" x14ac:dyDescent="0.15">
      <c r="A83" s="126">
        <v>3007</v>
      </c>
      <c r="B83" s="116" t="s">
        <v>438</v>
      </c>
      <c r="C83" s="127" t="s">
        <v>437</v>
      </c>
      <c r="D83" s="128">
        <v>1</v>
      </c>
      <c r="E83" s="341"/>
      <c r="F83" s="342"/>
      <c r="G83" s="331"/>
      <c r="H83" s="332"/>
      <c r="I83" s="264"/>
      <c r="J83" s="264"/>
    </row>
    <row r="84" spans="1:10" x14ac:dyDescent="0.15">
      <c r="A84" s="115"/>
      <c r="B84" s="114" t="s">
        <v>135</v>
      </c>
      <c r="C84" s="125"/>
      <c r="D84" s="125"/>
      <c r="E84" s="285"/>
      <c r="F84" s="286"/>
      <c r="G84" s="343"/>
      <c r="H84" s="344"/>
      <c r="I84" s="311"/>
      <c r="J84" s="311"/>
    </row>
    <row r="85" spans="1:10" s="139" customFormat="1" ht="26" x14ac:dyDescent="0.2">
      <c r="A85" s="134">
        <v>4</v>
      </c>
      <c r="B85" s="135" t="s">
        <v>459</v>
      </c>
      <c r="C85" s="123" t="s">
        <v>123</v>
      </c>
      <c r="D85" s="123" t="s">
        <v>447</v>
      </c>
      <c r="E85" s="337" t="s">
        <v>448</v>
      </c>
      <c r="F85" s="338"/>
      <c r="G85" s="337" t="s">
        <v>108</v>
      </c>
      <c r="H85" s="339"/>
      <c r="I85" s="340"/>
      <c r="J85" s="340"/>
    </row>
    <row r="86" spans="1:10" x14ac:dyDescent="0.15">
      <c r="A86" s="126">
        <v>4001</v>
      </c>
      <c r="B86" s="116" t="s">
        <v>439</v>
      </c>
      <c r="C86" s="125"/>
      <c r="D86" s="125"/>
      <c r="E86" s="285"/>
      <c r="F86" s="286"/>
      <c r="G86" s="285"/>
      <c r="H86" s="319"/>
      <c r="I86" s="311"/>
      <c r="J86" s="311"/>
    </row>
    <row r="87" spans="1:10" ht="65" x14ac:dyDescent="0.15">
      <c r="A87" s="117"/>
      <c r="B87" s="116" t="s">
        <v>440</v>
      </c>
      <c r="C87" s="127" t="s">
        <v>3</v>
      </c>
      <c r="D87" s="129">
        <v>6</v>
      </c>
      <c r="E87" s="333"/>
      <c r="F87" s="334"/>
      <c r="G87" s="335"/>
      <c r="H87" s="336"/>
      <c r="I87" s="261"/>
      <c r="J87" s="261"/>
    </row>
    <row r="88" spans="1:10" ht="65" x14ac:dyDescent="0.15">
      <c r="A88" s="117"/>
      <c r="B88" s="116" t="s">
        <v>441</v>
      </c>
      <c r="C88" s="127" t="s">
        <v>3</v>
      </c>
      <c r="D88" s="129">
        <v>1</v>
      </c>
      <c r="E88" s="333"/>
      <c r="F88" s="334"/>
      <c r="G88" s="331"/>
      <c r="H88" s="332"/>
      <c r="I88" s="261"/>
      <c r="J88" s="261"/>
    </row>
    <row r="89" spans="1:10" ht="26" x14ac:dyDescent="0.15">
      <c r="A89" s="124"/>
      <c r="B89" s="116" t="s">
        <v>442</v>
      </c>
      <c r="C89" s="127" t="s">
        <v>449</v>
      </c>
      <c r="D89" s="129">
        <v>120</v>
      </c>
      <c r="E89" s="275"/>
      <c r="F89" s="276"/>
      <c r="G89" s="331"/>
      <c r="H89" s="332"/>
      <c r="I89" s="264"/>
      <c r="J89" s="264"/>
    </row>
    <row r="90" spans="1:10" ht="26" x14ac:dyDescent="0.15">
      <c r="A90" s="124"/>
      <c r="B90" s="116" t="s">
        <v>443</v>
      </c>
      <c r="C90" s="127" t="s">
        <v>3</v>
      </c>
      <c r="D90" s="129">
        <v>1</v>
      </c>
      <c r="E90" s="333"/>
      <c r="F90" s="334"/>
      <c r="G90" s="331"/>
      <c r="H90" s="332"/>
      <c r="I90" s="264"/>
      <c r="J90" s="264"/>
    </row>
    <row r="91" spans="1:10" x14ac:dyDescent="0.2">
      <c r="A91" s="124"/>
      <c r="B91" s="116" t="s">
        <v>444</v>
      </c>
      <c r="C91" s="127" t="s">
        <v>3</v>
      </c>
      <c r="D91" s="129">
        <v>1</v>
      </c>
      <c r="E91" s="325"/>
      <c r="F91" s="326"/>
      <c r="G91" s="327"/>
      <c r="H91" s="328"/>
      <c r="I91" s="264"/>
      <c r="J91" s="264"/>
    </row>
    <row r="92" spans="1:10" x14ac:dyDescent="0.15">
      <c r="A92" s="115"/>
      <c r="B92" s="114" t="s">
        <v>136</v>
      </c>
      <c r="C92" s="125"/>
      <c r="D92" s="125"/>
      <c r="E92" s="285"/>
      <c r="F92" s="286"/>
      <c r="G92" s="329"/>
      <c r="H92" s="330"/>
      <c r="I92" s="311"/>
      <c r="J92" s="311"/>
    </row>
    <row r="93" spans="1:10" x14ac:dyDescent="0.15">
      <c r="A93" s="115"/>
      <c r="B93" s="115"/>
      <c r="C93" s="125"/>
      <c r="D93" s="125"/>
      <c r="E93" s="285"/>
      <c r="F93" s="286"/>
      <c r="G93" s="285"/>
      <c r="H93" s="319"/>
      <c r="I93" s="311"/>
      <c r="J93" s="311"/>
    </row>
    <row r="94" spans="1:10" ht="60.25" customHeight="1" x14ac:dyDescent="0.2">
      <c r="A94" s="281" t="s">
        <v>122</v>
      </c>
      <c r="B94" s="281"/>
      <c r="C94" s="281"/>
      <c r="D94" s="281"/>
      <c r="E94" s="281"/>
      <c r="F94" s="281"/>
      <c r="G94" s="281"/>
      <c r="H94" s="282"/>
      <c r="I94" s="282"/>
      <c r="J94" s="282"/>
    </row>
    <row r="95" spans="1:10" ht="28" customHeight="1" x14ac:dyDescent="0.2">
      <c r="A95" s="130" t="s">
        <v>460</v>
      </c>
      <c r="B95" s="320" t="s">
        <v>461</v>
      </c>
      <c r="C95" s="321"/>
      <c r="D95" s="321"/>
      <c r="E95" s="322"/>
      <c r="F95" s="323" t="s">
        <v>121</v>
      </c>
      <c r="G95" s="324"/>
      <c r="H95" s="3"/>
      <c r="I95" s="264"/>
      <c r="J95" s="264"/>
    </row>
    <row r="96" spans="1:10" ht="35" customHeight="1" x14ac:dyDescent="0.2">
      <c r="A96" s="131">
        <v>1</v>
      </c>
      <c r="B96" s="314" t="s">
        <v>534</v>
      </c>
      <c r="C96" s="315"/>
      <c r="D96" s="315"/>
      <c r="E96" s="316"/>
      <c r="F96" s="317"/>
      <c r="G96" s="318"/>
      <c r="H96" s="3"/>
      <c r="I96" s="264"/>
      <c r="J96" s="264"/>
    </row>
    <row r="97" spans="1:10" ht="35" customHeight="1" x14ac:dyDescent="0.2">
      <c r="A97" s="131">
        <v>2</v>
      </c>
      <c r="B97" s="314" t="s">
        <v>445</v>
      </c>
      <c r="C97" s="315"/>
      <c r="D97" s="315"/>
      <c r="E97" s="316"/>
      <c r="F97" s="317"/>
      <c r="G97" s="318"/>
      <c r="H97" s="3"/>
      <c r="I97" s="264"/>
      <c r="J97" s="264"/>
    </row>
    <row r="98" spans="1:10" ht="35" customHeight="1" x14ac:dyDescent="0.2">
      <c r="A98" s="131">
        <v>3</v>
      </c>
      <c r="B98" s="314" t="s">
        <v>456</v>
      </c>
      <c r="C98" s="315"/>
      <c r="D98" s="315"/>
      <c r="E98" s="316"/>
      <c r="F98" s="317"/>
      <c r="G98" s="318"/>
      <c r="H98" s="3"/>
      <c r="I98" s="264"/>
      <c r="J98" s="264"/>
    </row>
    <row r="99" spans="1:10" ht="35" customHeight="1" x14ac:dyDescent="0.2">
      <c r="A99" s="131">
        <v>4</v>
      </c>
      <c r="B99" s="314" t="s">
        <v>459</v>
      </c>
      <c r="C99" s="315"/>
      <c r="D99" s="315"/>
      <c r="E99" s="316"/>
      <c r="F99" s="317"/>
      <c r="G99" s="318"/>
      <c r="H99" s="3"/>
      <c r="I99" s="264"/>
      <c r="J99" s="264"/>
    </row>
    <row r="100" spans="1:10" ht="17" customHeight="1" x14ac:dyDescent="0.15">
      <c r="A100" s="115"/>
      <c r="B100" s="265" t="s">
        <v>108</v>
      </c>
      <c r="C100" s="266"/>
      <c r="D100" s="266"/>
      <c r="E100" s="267"/>
      <c r="F100" s="309"/>
      <c r="G100" s="310"/>
      <c r="H100" s="2"/>
      <c r="I100" s="311"/>
      <c r="J100" s="311"/>
    </row>
    <row r="101" spans="1:10" ht="32" customHeight="1" x14ac:dyDescent="0.15">
      <c r="A101" s="312"/>
      <c r="B101" s="313"/>
      <c r="C101" s="313"/>
      <c r="D101" s="313"/>
      <c r="E101" s="313"/>
      <c r="F101" s="313"/>
      <c r="G101" s="313"/>
      <c r="H101" s="311"/>
      <c r="I101" s="311"/>
      <c r="J101" s="311"/>
    </row>
    <row r="102" spans="1:10" ht="109" customHeight="1" x14ac:dyDescent="0.2">
      <c r="A102" s="118"/>
      <c r="B102" s="118"/>
      <c r="C102" s="132"/>
      <c r="D102" s="132"/>
      <c r="E102" s="118"/>
      <c r="F102" s="118"/>
      <c r="G102" s="118"/>
    </row>
    <row r="103" spans="1:10" ht="48" customHeight="1" x14ac:dyDescent="0.2"/>
  </sheetData>
  <mergeCells count="218">
    <mergeCell ref="E6:F6"/>
    <mergeCell ref="G6:H6"/>
    <mergeCell ref="E7:F7"/>
    <mergeCell ref="G7:H7"/>
    <mergeCell ref="E8:F8"/>
    <mergeCell ref="G8:H8"/>
    <mergeCell ref="A1:I2"/>
    <mergeCell ref="E3:F3"/>
    <mergeCell ref="G3:H3"/>
    <mergeCell ref="E4:F4"/>
    <mergeCell ref="G4:H4"/>
    <mergeCell ref="E5:F5"/>
    <mergeCell ref="G5:H5"/>
    <mergeCell ref="E12:F12"/>
    <mergeCell ref="G12:H12"/>
    <mergeCell ref="E13:F13"/>
    <mergeCell ref="G13:H13"/>
    <mergeCell ref="E14:F14"/>
    <mergeCell ref="G14:H14"/>
    <mergeCell ref="E9:F9"/>
    <mergeCell ref="G9:H9"/>
    <mergeCell ref="E10:F10"/>
    <mergeCell ref="G10:H10"/>
    <mergeCell ref="E11:F11"/>
    <mergeCell ref="G11:H11"/>
    <mergeCell ref="E18:F18"/>
    <mergeCell ref="G18:H18"/>
    <mergeCell ref="E19:F19"/>
    <mergeCell ref="G19:H19"/>
    <mergeCell ref="E20:F20"/>
    <mergeCell ref="G20:H20"/>
    <mergeCell ref="E15:F15"/>
    <mergeCell ref="G15:H15"/>
    <mergeCell ref="E16:F16"/>
    <mergeCell ref="G16:H16"/>
    <mergeCell ref="E17:F17"/>
    <mergeCell ref="G17:H17"/>
    <mergeCell ref="E24:F24"/>
    <mergeCell ref="G24:H24"/>
    <mergeCell ref="E25:F25"/>
    <mergeCell ref="G25:H25"/>
    <mergeCell ref="E26:F26"/>
    <mergeCell ref="G26:H26"/>
    <mergeCell ref="E21:F21"/>
    <mergeCell ref="G21:H21"/>
    <mergeCell ref="E22:F22"/>
    <mergeCell ref="G22:H22"/>
    <mergeCell ref="E23:F23"/>
    <mergeCell ref="G23:H23"/>
    <mergeCell ref="E30:F30"/>
    <mergeCell ref="G30:H30"/>
    <mergeCell ref="E31:F31"/>
    <mergeCell ref="G31:H31"/>
    <mergeCell ref="E32:F32"/>
    <mergeCell ref="G32:H32"/>
    <mergeCell ref="E27:F27"/>
    <mergeCell ref="G27:H27"/>
    <mergeCell ref="E28:F28"/>
    <mergeCell ref="G28:H28"/>
    <mergeCell ref="E29:F29"/>
    <mergeCell ref="G29:H29"/>
    <mergeCell ref="E36:F36"/>
    <mergeCell ref="G36:H36"/>
    <mergeCell ref="E37:F37"/>
    <mergeCell ref="G37:H37"/>
    <mergeCell ref="E38:F38"/>
    <mergeCell ref="G38:H38"/>
    <mergeCell ref="E33:F33"/>
    <mergeCell ref="G33:H33"/>
    <mergeCell ref="E34:F34"/>
    <mergeCell ref="G34:H34"/>
    <mergeCell ref="E35:F35"/>
    <mergeCell ref="G35:H35"/>
    <mergeCell ref="E42:F42"/>
    <mergeCell ref="G42:H42"/>
    <mergeCell ref="E43:F43"/>
    <mergeCell ref="G43:H43"/>
    <mergeCell ref="E44:F44"/>
    <mergeCell ref="G44:H44"/>
    <mergeCell ref="E39:F39"/>
    <mergeCell ref="G39:H39"/>
    <mergeCell ref="E40:F40"/>
    <mergeCell ref="G40:H40"/>
    <mergeCell ref="E41:F41"/>
    <mergeCell ref="G41:H41"/>
    <mergeCell ref="E48:F48"/>
    <mergeCell ref="G48:H48"/>
    <mergeCell ref="E49:F49"/>
    <mergeCell ref="G49:H49"/>
    <mergeCell ref="E50:F50"/>
    <mergeCell ref="G50:H50"/>
    <mergeCell ref="E45:F45"/>
    <mergeCell ref="G45:H45"/>
    <mergeCell ref="E46:F46"/>
    <mergeCell ref="G46:H46"/>
    <mergeCell ref="E47:F47"/>
    <mergeCell ref="G47:H47"/>
    <mergeCell ref="E54:F54"/>
    <mergeCell ref="G54:H54"/>
    <mergeCell ref="E55:F55"/>
    <mergeCell ref="G55:H55"/>
    <mergeCell ref="E56:F56"/>
    <mergeCell ref="G56:H56"/>
    <mergeCell ref="E51:F51"/>
    <mergeCell ref="G51:H51"/>
    <mergeCell ref="E52:F52"/>
    <mergeCell ref="G52:H52"/>
    <mergeCell ref="E53:F53"/>
    <mergeCell ref="G53:H53"/>
    <mergeCell ref="E60:F60"/>
    <mergeCell ref="G60:H60"/>
    <mergeCell ref="E61:F61"/>
    <mergeCell ref="G61:H61"/>
    <mergeCell ref="E62:F62"/>
    <mergeCell ref="G62:H62"/>
    <mergeCell ref="E57:F57"/>
    <mergeCell ref="G57:H57"/>
    <mergeCell ref="E58:F58"/>
    <mergeCell ref="G58:H58"/>
    <mergeCell ref="E59:F59"/>
    <mergeCell ref="G59:H59"/>
    <mergeCell ref="E66:F66"/>
    <mergeCell ref="G66:H66"/>
    <mergeCell ref="E67:F67"/>
    <mergeCell ref="G67:H67"/>
    <mergeCell ref="E68:F68"/>
    <mergeCell ref="G68:H68"/>
    <mergeCell ref="E63:F63"/>
    <mergeCell ref="G63:H63"/>
    <mergeCell ref="E64:F64"/>
    <mergeCell ref="G64:H64"/>
    <mergeCell ref="E65:F65"/>
    <mergeCell ref="G65:H65"/>
    <mergeCell ref="E72:F72"/>
    <mergeCell ref="G72:H72"/>
    <mergeCell ref="E73:F73"/>
    <mergeCell ref="G73:H73"/>
    <mergeCell ref="E74:F74"/>
    <mergeCell ref="G74:H74"/>
    <mergeCell ref="E69:F69"/>
    <mergeCell ref="G69:H69"/>
    <mergeCell ref="E70:F70"/>
    <mergeCell ref="G70:H70"/>
    <mergeCell ref="E71:F71"/>
    <mergeCell ref="G71:H71"/>
    <mergeCell ref="E78:F78"/>
    <mergeCell ref="G78:H78"/>
    <mergeCell ref="E79:F79"/>
    <mergeCell ref="G79:H79"/>
    <mergeCell ref="I79:J79"/>
    <mergeCell ref="E80:F80"/>
    <mergeCell ref="G80:H80"/>
    <mergeCell ref="I80:J80"/>
    <mergeCell ref="E75:F75"/>
    <mergeCell ref="G75:H75"/>
    <mergeCell ref="E76:F76"/>
    <mergeCell ref="G76:H76"/>
    <mergeCell ref="E77:F77"/>
    <mergeCell ref="G77:H77"/>
    <mergeCell ref="E83:F83"/>
    <mergeCell ref="G83:H83"/>
    <mergeCell ref="I83:J83"/>
    <mergeCell ref="E84:F84"/>
    <mergeCell ref="G84:H84"/>
    <mergeCell ref="I84:J84"/>
    <mergeCell ref="E81:F81"/>
    <mergeCell ref="G81:H81"/>
    <mergeCell ref="I81:J81"/>
    <mergeCell ref="E82:F82"/>
    <mergeCell ref="G82:H82"/>
    <mergeCell ref="I82:J82"/>
    <mergeCell ref="E87:F87"/>
    <mergeCell ref="G87:H87"/>
    <mergeCell ref="I87:J87"/>
    <mergeCell ref="E88:F88"/>
    <mergeCell ref="G88:H88"/>
    <mergeCell ref="I88:J88"/>
    <mergeCell ref="E85:F85"/>
    <mergeCell ref="G85:H85"/>
    <mergeCell ref="I85:J85"/>
    <mergeCell ref="E86:F86"/>
    <mergeCell ref="G86:H86"/>
    <mergeCell ref="I86:J86"/>
    <mergeCell ref="E91:F91"/>
    <mergeCell ref="G91:H91"/>
    <mergeCell ref="I91:J91"/>
    <mergeCell ref="E92:F92"/>
    <mergeCell ref="G92:H92"/>
    <mergeCell ref="I92:J92"/>
    <mergeCell ref="E89:F89"/>
    <mergeCell ref="G89:H89"/>
    <mergeCell ref="I89:J89"/>
    <mergeCell ref="E90:F90"/>
    <mergeCell ref="G90:H90"/>
    <mergeCell ref="I90:J90"/>
    <mergeCell ref="B96:E96"/>
    <mergeCell ref="F96:G96"/>
    <mergeCell ref="I96:J96"/>
    <mergeCell ref="B97:E97"/>
    <mergeCell ref="F97:G97"/>
    <mergeCell ref="I97:J97"/>
    <mergeCell ref="E93:F93"/>
    <mergeCell ref="G93:H93"/>
    <mergeCell ref="I93:J93"/>
    <mergeCell ref="A94:J94"/>
    <mergeCell ref="B95:E95"/>
    <mergeCell ref="F95:G95"/>
    <mergeCell ref="I95:J95"/>
    <mergeCell ref="B100:E100"/>
    <mergeCell ref="F100:G100"/>
    <mergeCell ref="I100:J100"/>
    <mergeCell ref="A101:J101"/>
    <mergeCell ref="B98:E98"/>
    <mergeCell ref="F98:G98"/>
    <mergeCell ref="I98:J98"/>
    <mergeCell ref="B99:E99"/>
    <mergeCell ref="F99:G99"/>
    <mergeCell ref="I99:J9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A99A80-9D9F-4BDF-B6CC-85A7DC433A61}">
  <dimension ref="A1:IS165"/>
  <sheetViews>
    <sheetView topLeftCell="A88" zoomScale="108" workbookViewId="0">
      <selection activeCell="C83" sqref="C83"/>
    </sheetView>
  </sheetViews>
  <sheetFormatPr baseColWidth="10" defaultColWidth="8.83203125" defaultRowHeight="14" x14ac:dyDescent="0.15"/>
  <cols>
    <col min="1" max="1" width="4.83203125" style="107" customWidth="1"/>
    <col min="2" max="2" width="51.33203125" style="20" customWidth="1"/>
    <col min="3" max="3" width="15.1640625" style="107" customWidth="1"/>
    <col min="4" max="4" width="8.6640625" style="107" customWidth="1"/>
    <col min="5" max="5" width="10.33203125" style="20" customWidth="1"/>
    <col min="6" max="6" width="12.5" style="20" customWidth="1"/>
    <col min="7" max="16384" width="8.83203125" style="20"/>
  </cols>
  <sheetData>
    <row r="1" spans="1:7" ht="98.5" customHeight="1" x14ac:dyDescent="0.15">
      <c r="A1" s="236" t="s">
        <v>63</v>
      </c>
      <c r="B1" s="236"/>
      <c r="C1" s="236"/>
      <c r="D1" s="236"/>
      <c r="E1" s="236"/>
      <c r="F1" s="236"/>
      <c r="G1" s="236"/>
    </row>
    <row r="2" spans="1:7" x14ac:dyDescent="0.15">
      <c r="A2" s="236"/>
      <c r="B2" s="236"/>
      <c r="C2" s="236"/>
      <c r="D2" s="236"/>
      <c r="E2" s="236"/>
      <c r="F2" s="236"/>
      <c r="G2" s="236"/>
    </row>
    <row r="3" spans="1:7" x14ac:dyDescent="0.15">
      <c r="A3" s="236"/>
      <c r="B3" s="236"/>
      <c r="C3" s="236"/>
      <c r="D3" s="236"/>
      <c r="E3" s="236"/>
      <c r="F3" s="236"/>
      <c r="G3" s="236"/>
    </row>
    <row r="4" spans="1:7" ht="15" x14ac:dyDescent="0.15">
      <c r="B4" s="21" t="s">
        <v>64</v>
      </c>
    </row>
    <row r="5" spans="1:7" ht="15" x14ac:dyDescent="0.15">
      <c r="B5" s="22" t="s">
        <v>65</v>
      </c>
    </row>
    <row r="6" spans="1:7" x14ac:dyDescent="0.15">
      <c r="B6" s="22"/>
    </row>
    <row r="7" spans="1:7" ht="15" x14ac:dyDescent="0.15">
      <c r="B7" s="22" t="s">
        <v>102</v>
      </c>
      <c r="C7" s="107" t="s">
        <v>103</v>
      </c>
      <c r="D7" s="107" t="s">
        <v>104</v>
      </c>
      <c r="E7" s="20" t="s">
        <v>105</v>
      </c>
      <c r="F7" s="20" t="s">
        <v>106</v>
      </c>
    </row>
    <row r="8" spans="1:7" ht="15" x14ac:dyDescent="0.15">
      <c r="A8" s="179"/>
      <c r="B8" s="24" t="s">
        <v>480</v>
      </c>
      <c r="C8" s="194"/>
      <c r="D8" s="194"/>
      <c r="E8" s="25"/>
      <c r="F8" s="26"/>
    </row>
    <row r="9" spans="1:7" x14ac:dyDescent="0.15">
      <c r="B9" s="178" t="s">
        <v>66</v>
      </c>
    </row>
    <row r="10" spans="1:7" ht="45" x14ac:dyDescent="0.15">
      <c r="A10" s="180">
        <v>1</v>
      </c>
      <c r="B10" s="218" t="s">
        <v>481</v>
      </c>
      <c r="C10" s="180" t="s">
        <v>8</v>
      </c>
      <c r="D10" s="203" t="s">
        <v>67</v>
      </c>
      <c r="E10" s="30"/>
      <c r="F10" s="30"/>
    </row>
    <row r="11" spans="1:7" ht="60" x14ac:dyDescent="0.15">
      <c r="A11" s="180">
        <v>2</v>
      </c>
      <c r="B11" s="216" t="s">
        <v>482</v>
      </c>
      <c r="C11" s="180" t="s">
        <v>8</v>
      </c>
      <c r="D11" s="203" t="s">
        <v>68</v>
      </c>
      <c r="E11" s="30"/>
      <c r="F11" s="30"/>
    </row>
    <row r="12" spans="1:7" ht="45" x14ac:dyDescent="0.15">
      <c r="A12" s="180">
        <v>3</v>
      </c>
      <c r="B12" s="216" t="s">
        <v>483</v>
      </c>
      <c r="C12" s="180" t="s">
        <v>8</v>
      </c>
      <c r="D12" s="203" t="s">
        <v>69</v>
      </c>
      <c r="E12" s="30"/>
      <c r="F12" s="30"/>
    </row>
    <row r="13" spans="1:7" ht="45" x14ac:dyDescent="0.15">
      <c r="A13" s="180">
        <v>4</v>
      </c>
      <c r="B13" s="216" t="s">
        <v>484</v>
      </c>
      <c r="C13" s="180" t="s">
        <v>8</v>
      </c>
      <c r="D13" s="203" t="s">
        <v>70</v>
      </c>
      <c r="E13" s="30"/>
      <c r="F13" s="30"/>
    </row>
    <row r="14" spans="1:7" ht="45" x14ac:dyDescent="0.15">
      <c r="A14" s="180">
        <v>5</v>
      </c>
      <c r="B14" s="218" t="s">
        <v>485</v>
      </c>
      <c r="C14" s="180" t="s">
        <v>8</v>
      </c>
      <c r="D14" s="203" t="s">
        <v>71</v>
      </c>
      <c r="E14" s="30"/>
      <c r="F14" s="30"/>
    </row>
    <row r="15" spans="1:7" ht="90" x14ac:dyDescent="0.15">
      <c r="A15" s="180">
        <v>6</v>
      </c>
      <c r="B15" s="218" t="s">
        <v>486</v>
      </c>
      <c r="C15" s="180" t="s">
        <v>8</v>
      </c>
      <c r="D15" s="203" t="s">
        <v>72</v>
      </c>
      <c r="E15" s="30"/>
      <c r="F15" s="30"/>
    </row>
    <row r="16" spans="1:7" ht="60" x14ac:dyDescent="0.15">
      <c r="A16" s="180">
        <v>7</v>
      </c>
      <c r="B16" s="216" t="s">
        <v>487</v>
      </c>
      <c r="C16" s="180" t="s">
        <v>3</v>
      </c>
      <c r="D16" s="203">
        <v>1</v>
      </c>
      <c r="E16" s="30"/>
      <c r="F16" s="30"/>
    </row>
    <row r="17" spans="1:6" ht="60" x14ac:dyDescent="0.15">
      <c r="A17" s="180">
        <v>8</v>
      </c>
      <c r="B17" s="216" t="s">
        <v>488</v>
      </c>
      <c r="C17" s="180" t="s">
        <v>3</v>
      </c>
      <c r="D17" s="203">
        <v>1</v>
      </c>
      <c r="E17" s="30"/>
      <c r="F17" s="30"/>
    </row>
    <row r="18" spans="1:6" ht="90" x14ac:dyDescent="0.15">
      <c r="A18" s="181">
        <v>9</v>
      </c>
      <c r="B18" s="219" t="s">
        <v>489</v>
      </c>
      <c r="C18" s="181" t="s">
        <v>3</v>
      </c>
      <c r="D18" s="204">
        <v>1</v>
      </c>
      <c r="E18" s="30"/>
      <c r="F18" s="30"/>
    </row>
    <row r="19" spans="1:6" ht="90" x14ac:dyDescent="0.15">
      <c r="A19" s="107">
        <v>10</v>
      </c>
      <c r="B19" s="39" t="s">
        <v>490</v>
      </c>
      <c r="C19" s="107" t="s">
        <v>20</v>
      </c>
      <c r="D19" s="107" t="s">
        <v>73</v>
      </c>
      <c r="E19" s="30"/>
      <c r="F19" s="30"/>
    </row>
    <row r="20" spans="1:6" x14ac:dyDescent="0.15">
      <c r="A20" s="223" t="s">
        <v>5</v>
      </c>
      <c r="B20" s="225"/>
      <c r="C20" s="225"/>
      <c r="D20" s="225"/>
      <c r="E20" s="226"/>
      <c r="F20" s="31"/>
    </row>
    <row r="21" spans="1:6" x14ac:dyDescent="0.15">
      <c r="B21" s="21"/>
    </row>
    <row r="22" spans="1:6" ht="15" x14ac:dyDescent="0.15">
      <c r="A22" s="179"/>
      <c r="B22" s="24" t="s">
        <v>74</v>
      </c>
      <c r="C22" s="194"/>
      <c r="D22" s="194"/>
      <c r="E22" s="25"/>
      <c r="F22" s="26"/>
    </row>
    <row r="23" spans="1:6" x14ac:dyDescent="0.15">
      <c r="B23" s="21"/>
    </row>
    <row r="24" spans="1:6" ht="148.75" customHeight="1" x14ac:dyDescent="0.15">
      <c r="A24" s="180">
        <v>1</v>
      </c>
      <c r="B24" s="216" t="s">
        <v>491</v>
      </c>
      <c r="C24" s="180" t="s">
        <v>20</v>
      </c>
      <c r="D24" s="203">
        <v>11</v>
      </c>
      <c r="E24" s="30"/>
      <c r="F24" s="30"/>
    </row>
    <row r="25" spans="1:6" ht="153" customHeight="1" x14ac:dyDescent="0.15">
      <c r="A25" s="180">
        <v>2</v>
      </c>
      <c r="B25" s="218" t="s">
        <v>492</v>
      </c>
      <c r="C25" s="180" t="s">
        <v>20</v>
      </c>
      <c r="D25" s="203" t="s">
        <v>75</v>
      </c>
      <c r="E25" s="30"/>
      <c r="F25" s="30"/>
    </row>
    <row r="26" spans="1:6" ht="155.5" customHeight="1" x14ac:dyDescent="0.15">
      <c r="A26" s="180">
        <v>3</v>
      </c>
      <c r="B26" s="218" t="s">
        <v>493</v>
      </c>
      <c r="C26" s="180" t="s">
        <v>20</v>
      </c>
      <c r="D26" s="203">
        <v>24</v>
      </c>
      <c r="E26" s="30"/>
      <c r="F26" s="30"/>
    </row>
    <row r="27" spans="1:6" ht="18.5" customHeight="1" x14ac:dyDescent="0.15">
      <c r="A27" s="230" t="s">
        <v>5</v>
      </c>
      <c r="B27" s="230"/>
      <c r="C27" s="230"/>
      <c r="D27" s="230"/>
      <c r="E27" s="230"/>
      <c r="F27" s="31"/>
    </row>
    <row r="28" spans="1:6" ht="13.25" customHeight="1" x14ac:dyDescent="0.15">
      <c r="A28" s="180"/>
      <c r="B28" s="28"/>
      <c r="C28" s="180"/>
      <c r="D28" s="203"/>
      <c r="E28" s="30"/>
      <c r="F28" s="30"/>
    </row>
    <row r="29" spans="1:6" ht="13.75" customHeight="1" x14ac:dyDescent="0.15">
      <c r="A29" s="180"/>
      <c r="B29" s="24" t="s">
        <v>76</v>
      </c>
      <c r="C29" s="180"/>
      <c r="D29" s="203"/>
      <c r="E29" s="30"/>
      <c r="F29" s="30"/>
    </row>
    <row r="30" spans="1:6" ht="15.5" customHeight="1" x14ac:dyDescent="0.15">
      <c r="A30" s="180"/>
      <c r="B30" s="28"/>
      <c r="C30" s="180"/>
      <c r="D30" s="203"/>
      <c r="E30" s="30"/>
      <c r="F30" s="30"/>
    </row>
    <row r="31" spans="1:6" ht="90" x14ac:dyDescent="0.15">
      <c r="A31" s="182">
        <v>1</v>
      </c>
      <c r="B31" s="192" t="s">
        <v>494</v>
      </c>
      <c r="C31" s="182" t="s">
        <v>3</v>
      </c>
      <c r="D31" s="182">
        <v>12</v>
      </c>
      <c r="E31" s="85"/>
      <c r="F31" s="31"/>
    </row>
    <row r="32" spans="1:6" ht="136.75" customHeight="1" x14ac:dyDescent="0.15">
      <c r="A32" s="107">
        <v>2</v>
      </c>
      <c r="B32" s="192" t="s">
        <v>495</v>
      </c>
      <c r="C32" s="107" t="s">
        <v>3</v>
      </c>
      <c r="D32" s="205">
        <v>1</v>
      </c>
      <c r="E32" s="33"/>
      <c r="F32" s="33"/>
    </row>
    <row r="33" spans="1:6" ht="90" x14ac:dyDescent="0.15">
      <c r="A33" s="179">
        <v>3</v>
      </c>
      <c r="B33" s="192" t="s">
        <v>496</v>
      </c>
      <c r="C33" s="194" t="s">
        <v>3</v>
      </c>
      <c r="D33" s="206">
        <v>5</v>
      </c>
      <c r="E33" s="35"/>
      <c r="F33" s="36"/>
    </row>
    <row r="34" spans="1:6" ht="192" customHeight="1" x14ac:dyDescent="0.15">
      <c r="A34" s="107">
        <v>4</v>
      </c>
      <c r="B34" s="39" t="s">
        <v>497</v>
      </c>
      <c r="C34" s="107" t="s">
        <v>3</v>
      </c>
      <c r="D34" s="205">
        <v>4</v>
      </c>
      <c r="E34" s="33"/>
      <c r="F34" s="33"/>
    </row>
    <row r="35" spans="1:6" ht="104.25" customHeight="1" x14ac:dyDescent="0.15">
      <c r="A35" s="183">
        <v>5</v>
      </c>
      <c r="B35" s="216" t="s">
        <v>498</v>
      </c>
      <c r="C35" s="180" t="s">
        <v>3</v>
      </c>
      <c r="D35" s="203">
        <v>1</v>
      </c>
      <c r="E35" s="30"/>
      <c r="F35" s="30"/>
    </row>
    <row r="36" spans="1:6" ht="13.75" customHeight="1" x14ac:dyDescent="0.15">
      <c r="A36" s="230" t="s">
        <v>5</v>
      </c>
      <c r="B36" s="230"/>
      <c r="C36" s="230"/>
      <c r="D36" s="230"/>
      <c r="E36" s="230"/>
      <c r="F36" s="31"/>
    </row>
    <row r="37" spans="1:6" ht="19.75" customHeight="1" x14ac:dyDescent="0.15">
      <c r="A37" s="183"/>
      <c r="B37" s="28"/>
      <c r="C37" s="180"/>
      <c r="D37" s="203"/>
      <c r="E37" s="30"/>
      <c r="F37" s="30"/>
    </row>
    <row r="38" spans="1:6" ht="21.5" customHeight="1" x14ac:dyDescent="0.15">
      <c r="A38" s="180"/>
      <c r="B38" s="193" t="s">
        <v>77</v>
      </c>
      <c r="C38" s="180"/>
      <c r="D38" s="203"/>
      <c r="E38" s="30"/>
      <c r="F38" s="30"/>
    </row>
    <row r="39" spans="1:6" ht="23.5" customHeight="1" x14ac:dyDescent="0.15">
      <c r="A39" s="183"/>
      <c r="B39" s="28"/>
      <c r="C39" s="180"/>
      <c r="D39" s="203"/>
      <c r="E39" s="30"/>
      <c r="F39" s="30"/>
    </row>
    <row r="40" spans="1:6" ht="276.5" customHeight="1" x14ac:dyDescent="0.15">
      <c r="A40" s="180">
        <v>1</v>
      </c>
      <c r="B40" s="216" t="s">
        <v>499</v>
      </c>
      <c r="C40" s="195" t="s">
        <v>78</v>
      </c>
      <c r="D40" s="203"/>
      <c r="E40" s="30"/>
      <c r="F40" s="30"/>
    </row>
    <row r="41" spans="1:6" ht="125.5" customHeight="1" x14ac:dyDescent="0.15">
      <c r="A41" s="195">
        <v>2</v>
      </c>
      <c r="B41" s="220" t="s">
        <v>500</v>
      </c>
      <c r="C41" s="195" t="s">
        <v>78</v>
      </c>
      <c r="D41" s="182"/>
      <c r="E41" s="85"/>
      <c r="F41" s="31"/>
    </row>
    <row r="42" spans="1:6" x14ac:dyDescent="0.15">
      <c r="A42" s="230" t="s">
        <v>5</v>
      </c>
      <c r="B42" s="230"/>
      <c r="C42" s="230"/>
      <c r="D42" s="230"/>
      <c r="E42" s="230"/>
      <c r="F42" s="31"/>
    </row>
    <row r="43" spans="1:6" x14ac:dyDescent="0.15">
      <c r="A43" s="179"/>
      <c r="B43" s="24"/>
      <c r="C43" s="194"/>
      <c r="D43" s="194"/>
      <c r="E43" s="25"/>
      <c r="F43" s="26"/>
    </row>
    <row r="44" spans="1:6" ht="15" x14ac:dyDescent="0.15">
      <c r="B44" s="22" t="s">
        <v>79</v>
      </c>
    </row>
    <row r="45" spans="1:6" ht="19.75" customHeight="1" x14ac:dyDescent="0.15">
      <c r="A45" s="180"/>
      <c r="B45" s="28"/>
      <c r="C45" s="180"/>
      <c r="D45" s="203"/>
      <c r="E45" s="30"/>
      <c r="F45" s="30"/>
    </row>
    <row r="46" spans="1:6" ht="15.5" customHeight="1" x14ac:dyDescent="0.15">
      <c r="A46" s="180"/>
      <c r="B46" s="215" t="s">
        <v>66</v>
      </c>
      <c r="C46" s="180"/>
      <c r="D46" s="203"/>
      <c r="E46" s="30"/>
      <c r="F46" s="30"/>
    </row>
    <row r="47" spans="1:6" ht="18.5" customHeight="1" x14ac:dyDescent="0.15">
      <c r="A47" s="180"/>
      <c r="B47" s="28"/>
      <c r="C47" s="180"/>
      <c r="D47" s="203"/>
      <c r="E47" s="30"/>
      <c r="F47" s="30"/>
    </row>
    <row r="48" spans="1:6" ht="165" x14ac:dyDescent="0.15">
      <c r="A48" s="180">
        <v>1</v>
      </c>
      <c r="B48" s="216" t="s">
        <v>501</v>
      </c>
      <c r="C48" s="180" t="s">
        <v>8</v>
      </c>
      <c r="D48" s="203" t="s">
        <v>90</v>
      </c>
      <c r="E48" s="30"/>
      <c r="F48" s="30"/>
    </row>
    <row r="49" spans="1:253" ht="45" x14ac:dyDescent="0.15">
      <c r="A49" s="180">
        <v>2</v>
      </c>
      <c r="B49" s="216" t="s">
        <v>502</v>
      </c>
      <c r="C49" s="180" t="s">
        <v>8</v>
      </c>
      <c r="D49" s="203" t="s">
        <v>89</v>
      </c>
      <c r="E49" s="30"/>
      <c r="F49" s="30"/>
    </row>
    <row r="50" spans="1:253" ht="45" x14ac:dyDescent="0.15">
      <c r="A50" s="180">
        <v>3</v>
      </c>
      <c r="B50" s="216" t="s">
        <v>81</v>
      </c>
      <c r="C50" s="180" t="s">
        <v>8</v>
      </c>
      <c r="D50" s="203" t="s">
        <v>88</v>
      </c>
      <c r="E50" s="30"/>
      <c r="F50" s="30"/>
    </row>
    <row r="51" spans="1:253" ht="102" customHeight="1" x14ac:dyDescent="0.15">
      <c r="A51" s="180">
        <v>4</v>
      </c>
      <c r="B51" s="218" t="s">
        <v>503</v>
      </c>
      <c r="C51" s="180" t="s">
        <v>8</v>
      </c>
      <c r="D51" s="203" t="s">
        <v>87</v>
      </c>
      <c r="E51" s="30"/>
      <c r="F51" s="30"/>
    </row>
    <row r="52" spans="1:253" ht="45" x14ac:dyDescent="0.15">
      <c r="A52" s="195">
        <v>5</v>
      </c>
      <c r="B52" s="192" t="s">
        <v>504</v>
      </c>
      <c r="C52" s="195" t="s">
        <v>8</v>
      </c>
      <c r="D52" s="195" t="s">
        <v>85</v>
      </c>
      <c r="E52" s="68"/>
      <c r="F52" s="30"/>
    </row>
    <row r="53" spans="1:253" ht="45" x14ac:dyDescent="0.15">
      <c r="A53" s="107">
        <v>6</v>
      </c>
      <c r="B53" s="39" t="s">
        <v>505</v>
      </c>
      <c r="C53" s="107" t="s">
        <v>8</v>
      </c>
      <c r="D53" s="205" t="s">
        <v>86</v>
      </c>
      <c r="E53" s="33"/>
      <c r="F53" s="33"/>
    </row>
    <row r="54" spans="1:253" ht="75" x14ac:dyDescent="0.15">
      <c r="A54" s="179">
        <v>7</v>
      </c>
      <c r="B54" s="221" t="s">
        <v>506</v>
      </c>
      <c r="C54" s="194" t="s">
        <v>8</v>
      </c>
      <c r="D54" s="206" t="s">
        <v>84</v>
      </c>
      <c r="E54" s="35"/>
      <c r="F54" s="36"/>
    </row>
    <row r="55" spans="1:253" ht="60" x14ac:dyDescent="0.15">
      <c r="A55" s="107">
        <v>8</v>
      </c>
      <c r="B55" s="39" t="s">
        <v>507</v>
      </c>
      <c r="C55" s="107" t="s">
        <v>8</v>
      </c>
      <c r="D55" s="205" t="s">
        <v>83</v>
      </c>
      <c r="E55" s="33"/>
      <c r="F55" s="33"/>
    </row>
    <row r="56" spans="1:253" ht="45" x14ac:dyDescent="0.15">
      <c r="A56" s="180">
        <v>9</v>
      </c>
      <c r="B56" s="217" t="s">
        <v>508</v>
      </c>
      <c r="C56" s="180" t="s">
        <v>8</v>
      </c>
      <c r="D56" s="203" t="s">
        <v>69</v>
      </c>
      <c r="E56" s="30"/>
      <c r="F56" s="30"/>
    </row>
    <row r="57" spans="1:253" ht="75" x14ac:dyDescent="0.15">
      <c r="A57" s="180">
        <v>10</v>
      </c>
      <c r="B57" s="217" t="s">
        <v>509</v>
      </c>
      <c r="C57" s="180" t="s">
        <v>8</v>
      </c>
      <c r="D57" s="203" t="s">
        <v>82</v>
      </c>
      <c r="E57" s="30"/>
      <c r="F57" s="30"/>
    </row>
    <row r="58" spans="1:253" ht="123" customHeight="1" x14ac:dyDescent="0.15">
      <c r="A58" s="180">
        <v>11</v>
      </c>
      <c r="B58" s="217" t="s">
        <v>510</v>
      </c>
      <c r="C58" s="180" t="s">
        <v>3</v>
      </c>
      <c r="D58" s="203">
        <v>5</v>
      </c>
      <c r="E58" s="30"/>
      <c r="F58" s="30"/>
    </row>
    <row r="59" spans="1:253" ht="75" x14ac:dyDescent="0.15">
      <c r="A59" s="180">
        <v>12</v>
      </c>
      <c r="B59" s="216" t="s">
        <v>511</v>
      </c>
      <c r="C59" s="180" t="s">
        <v>20</v>
      </c>
      <c r="D59" s="203">
        <v>18</v>
      </c>
      <c r="E59" s="30"/>
      <c r="F59" s="30"/>
    </row>
    <row r="60" spans="1:253" ht="30" x14ac:dyDescent="0.15">
      <c r="A60" s="180">
        <v>13</v>
      </c>
      <c r="B60" s="216" t="s">
        <v>512</v>
      </c>
      <c r="C60" s="180" t="s">
        <v>3</v>
      </c>
      <c r="D60" s="203">
        <v>1</v>
      </c>
      <c r="E60" s="30"/>
      <c r="F60" s="30"/>
    </row>
    <row r="61" spans="1:253" s="39" customFormat="1" ht="45" x14ac:dyDescent="0.15">
      <c r="A61" s="184" t="s">
        <v>80</v>
      </c>
      <c r="B61" s="37" t="s">
        <v>513</v>
      </c>
      <c r="C61" s="196" t="s">
        <v>3</v>
      </c>
      <c r="D61" s="207">
        <v>1</v>
      </c>
      <c r="E61" s="38"/>
      <c r="F61" s="38"/>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c r="CH61" s="17"/>
      <c r="CI61" s="17"/>
      <c r="CJ61" s="17"/>
      <c r="CK61" s="17"/>
      <c r="CL61" s="17"/>
      <c r="CM61" s="17"/>
      <c r="CN61" s="17"/>
      <c r="CO61" s="17"/>
      <c r="CP61" s="17"/>
      <c r="CQ61" s="17"/>
      <c r="CR61" s="17"/>
      <c r="CS61" s="17"/>
      <c r="CT61" s="17"/>
      <c r="CU61" s="17"/>
      <c r="CV61" s="17"/>
      <c r="CW61" s="17"/>
      <c r="CX61" s="17"/>
      <c r="CY61" s="17"/>
      <c r="CZ61" s="17"/>
      <c r="DA61" s="17"/>
      <c r="DB61" s="17"/>
      <c r="DC61" s="17"/>
      <c r="DD61" s="17"/>
      <c r="DE61" s="17"/>
      <c r="DF61" s="17"/>
      <c r="DG61" s="17"/>
      <c r="DH61" s="17"/>
      <c r="DI61" s="17"/>
      <c r="DJ61" s="17"/>
      <c r="DK61" s="17"/>
      <c r="DL61" s="17"/>
      <c r="DM61" s="17"/>
      <c r="DN61" s="17"/>
      <c r="DO61" s="17"/>
      <c r="DP61" s="17"/>
      <c r="DQ61" s="17"/>
      <c r="DR61" s="17"/>
      <c r="DS61" s="17"/>
      <c r="DT61" s="17"/>
      <c r="DU61" s="17"/>
      <c r="DV61" s="17"/>
      <c r="DW61" s="17"/>
      <c r="DX61" s="17"/>
      <c r="DY61" s="17"/>
      <c r="DZ61" s="17"/>
      <c r="EA61" s="17"/>
      <c r="EB61" s="17"/>
      <c r="EC61" s="17"/>
      <c r="ED61" s="17"/>
      <c r="EE61" s="17"/>
      <c r="EF61" s="17"/>
      <c r="EG61" s="17"/>
      <c r="EH61" s="17"/>
      <c r="EI61" s="17"/>
      <c r="EJ61" s="17"/>
      <c r="EK61" s="17"/>
      <c r="EL61" s="17"/>
      <c r="EM61" s="17"/>
      <c r="EN61" s="17"/>
      <c r="EO61" s="17"/>
      <c r="EP61" s="17"/>
      <c r="EQ61" s="17"/>
      <c r="ER61" s="17"/>
      <c r="ES61" s="17"/>
      <c r="ET61" s="17"/>
      <c r="EU61" s="17"/>
      <c r="EV61" s="17"/>
      <c r="EW61" s="17"/>
      <c r="EX61" s="17"/>
      <c r="EY61" s="17"/>
      <c r="EZ61" s="17"/>
      <c r="FA61" s="17"/>
      <c r="FB61" s="17"/>
      <c r="FC61" s="17"/>
      <c r="FD61" s="17"/>
      <c r="FE61" s="17"/>
      <c r="FF61" s="17"/>
      <c r="FG61" s="17"/>
      <c r="FH61" s="17"/>
      <c r="FI61" s="17"/>
      <c r="FJ61" s="17"/>
      <c r="FK61" s="17"/>
      <c r="FL61" s="17"/>
      <c r="FM61" s="17"/>
      <c r="FN61" s="17"/>
      <c r="FO61" s="17"/>
      <c r="FP61" s="17"/>
      <c r="FQ61" s="17"/>
      <c r="FR61" s="17"/>
      <c r="FS61" s="17"/>
      <c r="FT61" s="17"/>
      <c r="FU61" s="17"/>
      <c r="FV61" s="17"/>
      <c r="FW61" s="17"/>
      <c r="FX61" s="17"/>
      <c r="FY61" s="17"/>
      <c r="FZ61" s="17"/>
      <c r="GA61" s="17"/>
      <c r="GB61" s="17"/>
      <c r="GC61" s="17"/>
      <c r="GD61" s="17"/>
      <c r="GE61" s="17"/>
      <c r="GF61" s="17"/>
      <c r="GG61" s="17"/>
      <c r="GH61" s="17"/>
      <c r="GI61" s="17"/>
      <c r="GJ61" s="17"/>
      <c r="GK61" s="17"/>
      <c r="GL61" s="17"/>
      <c r="GM61" s="17"/>
      <c r="GN61" s="17"/>
      <c r="GO61" s="17"/>
      <c r="GP61" s="17"/>
      <c r="GQ61" s="17"/>
      <c r="GR61" s="17"/>
      <c r="GS61" s="17"/>
      <c r="GT61" s="17"/>
      <c r="GU61" s="17"/>
      <c r="GV61" s="17"/>
      <c r="GW61" s="17"/>
      <c r="GX61" s="17"/>
      <c r="GY61" s="17"/>
      <c r="GZ61" s="17"/>
      <c r="HA61" s="17"/>
      <c r="HB61" s="17"/>
      <c r="HC61" s="17"/>
      <c r="HD61" s="17"/>
      <c r="HE61" s="17"/>
      <c r="HF61" s="17"/>
      <c r="HG61" s="17"/>
      <c r="HH61" s="17"/>
      <c r="HI61" s="17"/>
      <c r="HJ61" s="17"/>
      <c r="HK61" s="17"/>
      <c r="HL61" s="17"/>
      <c r="HM61" s="17"/>
      <c r="HN61" s="17"/>
      <c r="HO61" s="17"/>
      <c r="HP61" s="17"/>
      <c r="HQ61" s="17"/>
      <c r="HR61" s="17"/>
      <c r="HS61" s="17"/>
      <c r="HT61" s="17"/>
      <c r="HU61" s="17"/>
      <c r="HV61" s="17"/>
      <c r="HW61" s="17"/>
      <c r="HX61" s="17"/>
      <c r="HY61" s="17"/>
      <c r="HZ61" s="17"/>
      <c r="IA61" s="17"/>
      <c r="IB61" s="17"/>
      <c r="IC61" s="17"/>
      <c r="ID61" s="17"/>
      <c r="IE61" s="17"/>
      <c r="IF61" s="17"/>
      <c r="IG61" s="17"/>
      <c r="IH61" s="17"/>
      <c r="II61" s="17"/>
      <c r="IJ61" s="17"/>
      <c r="IK61" s="17"/>
      <c r="IL61" s="17"/>
      <c r="IM61" s="17"/>
      <c r="IN61" s="17"/>
      <c r="IO61" s="17"/>
      <c r="IP61" s="17"/>
      <c r="IQ61" s="17"/>
      <c r="IR61" s="17"/>
      <c r="IS61" s="17"/>
    </row>
    <row r="62" spans="1:253" x14ac:dyDescent="0.15">
      <c r="A62" s="230" t="s">
        <v>5</v>
      </c>
      <c r="B62" s="230"/>
      <c r="C62" s="230"/>
      <c r="D62" s="230"/>
      <c r="E62" s="230"/>
      <c r="F62" s="31"/>
    </row>
    <row r="63" spans="1:253" x14ac:dyDescent="0.15">
      <c r="A63" s="230"/>
      <c r="B63" s="230"/>
      <c r="C63" s="230"/>
      <c r="D63" s="230"/>
      <c r="E63" s="230"/>
      <c r="F63" s="31"/>
    </row>
    <row r="64" spans="1:253" ht="15" x14ac:dyDescent="0.15">
      <c r="A64" s="185"/>
      <c r="B64" s="41" t="s">
        <v>91</v>
      </c>
      <c r="C64" s="197"/>
      <c r="D64" s="197"/>
      <c r="E64" s="42"/>
      <c r="F64" s="43"/>
    </row>
    <row r="65" spans="1:253" x14ac:dyDescent="0.15">
      <c r="A65" s="185"/>
      <c r="B65" s="41"/>
      <c r="C65" s="197"/>
      <c r="D65" s="197"/>
      <c r="E65" s="42"/>
      <c r="F65" s="43"/>
    </row>
    <row r="66" spans="1:253" ht="147" customHeight="1" x14ac:dyDescent="0.2">
      <c r="A66" s="107">
        <v>1</v>
      </c>
      <c r="B66" s="222" t="s">
        <v>514</v>
      </c>
      <c r="C66" s="198" t="s">
        <v>20</v>
      </c>
      <c r="D66" s="198" t="s">
        <v>92</v>
      </c>
      <c r="E66" s="86"/>
      <c r="F66" s="86"/>
      <c r="G66" s="87"/>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8"/>
      <c r="BK66" s="18"/>
      <c r="BL66" s="18"/>
      <c r="BM66" s="18"/>
      <c r="BN66" s="18"/>
      <c r="BO66" s="18"/>
      <c r="BP66" s="18"/>
      <c r="BQ66" s="18"/>
      <c r="BR66" s="18"/>
      <c r="BS66" s="18"/>
      <c r="BT66" s="18"/>
      <c r="BU66" s="18"/>
      <c r="BV66" s="18"/>
      <c r="BW66" s="18"/>
      <c r="BX66" s="18"/>
      <c r="BY66" s="18"/>
      <c r="BZ66" s="18"/>
      <c r="CA66" s="18"/>
      <c r="CB66" s="18"/>
      <c r="CC66" s="18"/>
      <c r="CD66" s="18"/>
      <c r="CE66" s="18"/>
      <c r="CF66" s="18"/>
      <c r="CG66" s="18"/>
      <c r="CH66" s="18"/>
      <c r="CI66" s="18"/>
      <c r="CJ66" s="18"/>
      <c r="CK66" s="18"/>
      <c r="CL66" s="18"/>
      <c r="CM66" s="18"/>
      <c r="CN66" s="18"/>
      <c r="CO66" s="18"/>
      <c r="CP66" s="18"/>
      <c r="CQ66" s="18"/>
      <c r="CR66" s="18"/>
      <c r="CS66" s="18"/>
      <c r="CT66" s="18"/>
      <c r="CU66" s="18"/>
      <c r="CV66" s="18"/>
      <c r="CW66" s="18"/>
      <c r="CX66" s="18"/>
      <c r="CY66" s="18"/>
      <c r="CZ66" s="18"/>
      <c r="DA66" s="18"/>
      <c r="DB66" s="18"/>
      <c r="DC66" s="18"/>
      <c r="DD66" s="18"/>
      <c r="DE66" s="18"/>
      <c r="DF66" s="18"/>
      <c r="DG66" s="18"/>
      <c r="DH66" s="18"/>
      <c r="DI66" s="18"/>
      <c r="DJ66" s="18"/>
      <c r="DK66" s="18"/>
      <c r="DL66" s="18"/>
      <c r="DM66" s="18"/>
      <c r="DN66" s="18"/>
      <c r="DO66" s="18"/>
      <c r="DP66" s="18"/>
      <c r="DQ66" s="18"/>
      <c r="DR66" s="18"/>
      <c r="DS66" s="18"/>
      <c r="DT66" s="18"/>
      <c r="DU66" s="18"/>
      <c r="DV66" s="18"/>
      <c r="DW66" s="18"/>
      <c r="DX66" s="18"/>
      <c r="DY66" s="18"/>
      <c r="DZ66" s="18"/>
      <c r="EA66" s="18"/>
      <c r="EB66" s="18"/>
      <c r="EC66" s="18"/>
      <c r="ED66" s="18"/>
      <c r="EE66" s="18"/>
      <c r="EF66" s="18"/>
      <c r="EG66" s="18"/>
      <c r="EH66" s="18"/>
      <c r="EI66" s="18"/>
      <c r="EJ66" s="18"/>
      <c r="EK66" s="18"/>
      <c r="EL66" s="18"/>
      <c r="EM66" s="18"/>
      <c r="EN66" s="18"/>
      <c r="EO66" s="18"/>
      <c r="EP66" s="18"/>
      <c r="EQ66" s="18"/>
      <c r="ER66" s="18"/>
      <c r="ES66" s="18"/>
      <c r="ET66" s="18"/>
      <c r="EU66" s="18"/>
      <c r="EV66" s="18"/>
      <c r="EW66" s="18"/>
      <c r="EX66" s="18"/>
      <c r="EY66" s="18"/>
      <c r="EZ66" s="18"/>
      <c r="FA66" s="18"/>
      <c r="FB66" s="18"/>
      <c r="FC66" s="18"/>
      <c r="FD66" s="18"/>
      <c r="FE66" s="18"/>
      <c r="FF66" s="18"/>
      <c r="FG66" s="18"/>
      <c r="FH66" s="18"/>
      <c r="FI66" s="18"/>
      <c r="FJ66" s="18"/>
      <c r="FK66" s="18"/>
      <c r="FL66" s="18"/>
      <c r="FM66" s="18"/>
      <c r="FN66" s="18"/>
      <c r="FO66" s="18"/>
      <c r="FP66" s="18"/>
      <c r="FQ66" s="18"/>
      <c r="FR66" s="18"/>
      <c r="FS66" s="18"/>
      <c r="FT66" s="18"/>
      <c r="FU66" s="18"/>
      <c r="FV66" s="18"/>
      <c r="FW66" s="18"/>
      <c r="FX66" s="18"/>
      <c r="FY66" s="18"/>
      <c r="FZ66" s="18"/>
      <c r="GA66" s="18"/>
      <c r="GB66" s="18"/>
      <c r="GC66" s="18"/>
      <c r="GD66" s="18"/>
      <c r="GE66" s="18"/>
      <c r="GF66" s="18"/>
      <c r="GG66" s="18"/>
      <c r="GH66" s="18"/>
      <c r="GI66" s="18"/>
      <c r="GJ66" s="18"/>
      <c r="GK66" s="18"/>
      <c r="GL66" s="18"/>
      <c r="GM66" s="18"/>
      <c r="GN66" s="18"/>
      <c r="GO66" s="18"/>
      <c r="GP66" s="18"/>
      <c r="GQ66" s="18"/>
      <c r="GR66" s="18"/>
      <c r="GS66" s="18"/>
      <c r="GT66" s="18"/>
      <c r="GU66" s="18"/>
      <c r="GV66" s="18"/>
      <c r="GW66" s="18"/>
      <c r="GX66" s="18"/>
      <c r="GY66" s="18"/>
      <c r="GZ66" s="18"/>
      <c r="HA66" s="18"/>
      <c r="HB66" s="18"/>
      <c r="HC66" s="18"/>
      <c r="HD66" s="18"/>
      <c r="HE66" s="18"/>
      <c r="HF66" s="18"/>
      <c r="HG66" s="18"/>
      <c r="HH66" s="18"/>
      <c r="HI66" s="18"/>
      <c r="HJ66" s="18"/>
      <c r="HK66" s="18"/>
      <c r="HL66" s="18"/>
      <c r="HM66" s="18"/>
      <c r="HN66" s="18"/>
      <c r="HO66" s="18"/>
      <c r="HP66" s="18"/>
      <c r="HQ66" s="18"/>
      <c r="HR66" s="18"/>
      <c r="HS66" s="18"/>
      <c r="HT66" s="18"/>
      <c r="HU66" s="18"/>
      <c r="HV66" s="18"/>
      <c r="HW66" s="18"/>
      <c r="HX66" s="18"/>
      <c r="HY66" s="18"/>
      <c r="HZ66" s="18"/>
      <c r="IA66" s="18"/>
      <c r="IB66" s="18"/>
      <c r="IC66" s="18"/>
      <c r="ID66" s="18"/>
      <c r="IE66" s="18"/>
      <c r="IF66" s="18"/>
      <c r="IG66" s="18"/>
      <c r="IH66" s="18"/>
      <c r="II66" s="18"/>
      <c r="IJ66" s="18"/>
      <c r="IK66" s="18"/>
      <c r="IL66" s="18"/>
      <c r="IM66" s="18"/>
      <c r="IN66" s="18"/>
      <c r="IO66" s="18"/>
      <c r="IP66" s="18"/>
      <c r="IQ66" s="18"/>
      <c r="IR66" s="18"/>
      <c r="IS66" s="18"/>
    </row>
    <row r="67" spans="1:253" ht="135" x14ac:dyDescent="0.2">
      <c r="A67" s="44" t="s">
        <v>93</v>
      </c>
      <c r="B67" s="45" t="s">
        <v>515</v>
      </c>
      <c r="C67" s="199" t="s">
        <v>20</v>
      </c>
      <c r="D67" s="107" t="s">
        <v>89</v>
      </c>
      <c r="E67" s="46"/>
      <c r="F67" s="38"/>
      <c r="G67" s="46"/>
      <c r="H67" s="19"/>
      <c r="I67" s="19"/>
      <c r="J67" s="19"/>
      <c r="K67" s="19"/>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19"/>
      <c r="AR67" s="19"/>
      <c r="AS67" s="19"/>
      <c r="AT67" s="19"/>
      <c r="AU67" s="19"/>
      <c r="AV67" s="19"/>
      <c r="AW67" s="19"/>
      <c r="AX67" s="19"/>
      <c r="AY67" s="19"/>
      <c r="AZ67" s="19"/>
      <c r="BA67" s="19"/>
      <c r="BB67" s="19"/>
      <c r="BC67" s="19"/>
      <c r="BD67" s="19"/>
      <c r="BE67" s="19"/>
      <c r="BF67" s="19"/>
      <c r="BG67" s="19"/>
      <c r="BH67" s="19"/>
      <c r="BI67" s="19"/>
      <c r="BJ67" s="19"/>
      <c r="BK67" s="19"/>
      <c r="BL67" s="19"/>
      <c r="BM67" s="19"/>
      <c r="BN67" s="19"/>
      <c r="BO67" s="19"/>
      <c r="BP67" s="19"/>
      <c r="BQ67" s="19"/>
      <c r="BR67" s="19"/>
      <c r="BS67" s="19"/>
      <c r="BT67" s="19"/>
      <c r="BU67" s="19"/>
      <c r="BV67" s="19"/>
      <c r="BW67" s="19"/>
      <c r="BX67" s="19"/>
      <c r="BY67" s="19"/>
      <c r="BZ67" s="19"/>
      <c r="CA67" s="19"/>
      <c r="CB67" s="19"/>
      <c r="CC67" s="19"/>
      <c r="CD67" s="19"/>
      <c r="CE67" s="19"/>
      <c r="CF67" s="19"/>
      <c r="CG67" s="19"/>
      <c r="CH67" s="19"/>
      <c r="CI67" s="19"/>
      <c r="CJ67" s="19"/>
      <c r="CK67" s="19"/>
      <c r="CL67" s="19"/>
      <c r="CM67" s="19"/>
      <c r="CN67" s="19"/>
      <c r="CO67" s="19"/>
      <c r="CP67" s="19"/>
      <c r="CQ67" s="19"/>
      <c r="CR67" s="19"/>
      <c r="CS67" s="19"/>
      <c r="CT67" s="19"/>
      <c r="CU67" s="19"/>
      <c r="CV67" s="19"/>
      <c r="CW67" s="19"/>
      <c r="CX67" s="19"/>
      <c r="CY67" s="19"/>
      <c r="CZ67" s="19"/>
      <c r="DA67" s="19"/>
      <c r="DB67" s="19"/>
      <c r="DC67" s="19"/>
      <c r="DD67" s="19"/>
      <c r="DE67" s="19"/>
      <c r="DF67" s="19"/>
      <c r="DG67" s="19"/>
      <c r="DH67" s="19"/>
      <c r="DI67" s="19"/>
      <c r="DJ67" s="19"/>
      <c r="DK67" s="19"/>
      <c r="DL67" s="19"/>
      <c r="DM67" s="19"/>
      <c r="DN67" s="19"/>
      <c r="DO67" s="19"/>
      <c r="DP67" s="19"/>
      <c r="DQ67" s="19"/>
      <c r="DR67" s="19"/>
      <c r="DS67" s="19"/>
      <c r="DT67" s="19"/>
      <c r="DU67" s="19"/>
      <c r="DV67" s="19"/>
      <c r="DW67" s="19"/>
      <c r="DX67" s="19"/>
      <c r="DY67" s="19"/>
      <c r="DZ67" s="19"/>
      <c r="EA67" s="19"/>
      <c r="EB67" s="19"/>
      <c r="EC67" s="19"/>
      <c r="ED67" s="19"/>
      <c r="EE67" s="19"/>
      <c r="EF67" s="19"/>
      <c r="EG67" s="19"/>
      <c r="EH67" s="19"/>
      <c r="EI67" s="19"/>
      <c r="EJ67" s="19"/>
      <c r="EK67" s="19"/>
      <c r="EL67" s="19"/>
      <c r="EM67" s="19"/>
      <c r="EN67" s="19"/>
      <c r="EO67" s="19"/>
      <c r="EP67" s="19"/>
      <c r="EQ67" s="19"/>
      <c r="ER67" s="19"/>
      <c r="ES67" s="19"/>
      <c r="ET67" s="19"/>
      <c r="EU67" s="19"/>
      <c r="EV67" s="19"/>
      <c r="EW67" s="19"/>
      <c r="EX67" s="19"/>
      <c r="EY67" s="19"/>
      <c r="EZ67" s="19"/>
      <c r="FA67" s="19"/>
      <c r="FB67" s="19"/>
      <c r="FC67" s="19"/>
      <c r="FD67" s="19"/>
      <c r="FE67" s="19"/>
      <c r="FF67" s="19"/>
      <c r="FG67" s="19"/>
      <c r="FH67" s="19"/>
      <c r="FI67" s="19"/>
      <c r="FJ67" s="19"/>
      <c r="FK67" s="19"/>
      <c r="FL67" s="19"/>
      <c r="FM67" s="19"/>
      <c r="FN67" s="19"/>
      <c r="FO67" s="19"/>
      <c r="FP67" s="19"/>
      <c r="FQ67" s="19"/>
      <c r="FR67" s="19"/>
      <c r="FS67" s="19"/>
      <c r="FT67" s="19"/>
      <c r="FU67" s="19"/>
      <c r="FV67" s="19"/>
      <c r="FW67" s="19"/>
      <c r="FX67" s="19"/>
      <c r="FY67" s="19"/>
      <c r="FZ67" s="19"/>
      <c r="GA67" s="19"/>
      <c r="GB67" s="19"/>
      <c r="GC67" s="19"/>
      <c r="GD67" s="19"/>
      <c r="GE67" s="19"/>
      <c r="GF67" s="19"/>
      <c r="GG67" s="19"/>
      <c r="GH67" s="19"/>
      <c r="GI67" s="19"/>
      <c r="GJ67" s="19"/>
      <c r="GK67" s="19"/>
      <c r="GL67" s="19"/>
      <c r="GM67" s="19"/>
      <c r="GN67" s="19"/>
      <c r="GO67" s="19"/>
      <c r="GP67" s="19"/>
      <c r="GQ67" s="19"/>
      <c r="GR67" s="19"/>
      <c r="GS67" s="19"/>
      <c r="GT67" s="19"/>
      <c r="GU67" s="19"/>
      <c r="GV67" s="19"/>
      <c r="GW67" s="19"/>
      <c r="GX67" s="19"/>
      <c r="GY67" s="19"/>
      <c r="GZ67" s="19"/>
      <c r="HA67" s="19"/>
      <c r="HB67" s="19"/>
      <c r="HC67" s="19"/>
      <c r="HD67" s="19"/>
      <c r="HE67" s="19"/>
      <c r="HF67" s="19"/>
      <c r="HG67" s="19"/>
      <c r="HH67" s="19"/>
      <c r="HI67" s="19"/>
      <c r="HJ67" s="19"/>
      <c r="HK67" s="19"/>
      <c r="HL67" s="19"/>
      <c r="HM67" s="19"/>
      <c r="HN67" s="19"/>
      <c r="HO67" s="19"/>
      <c r="HP67" s="19"/>
      <c r="HQ67" s="19"/>
      <c r="HR67" s="19"/>
      <c r="HS67" s="19"/>
      <c r="HT67" s="19"/>
      <c r="HU67" s="19"/>
      <c r="HV67" s="19"/>
      <c r="HW67" s="19"/>
      <c r="HX67" s="19"/>
      <c r="HY67" s="19"/>
      <c r="HZ67" s="19"/>
      <c r="IA67" s="19"/>
      <c r="IB67" s="19"/>
      <c r="IC67" s="19"/>
      <c r="ID67" s="19"/>
      <c r="IE67" s="19"/>
      <c r="IF67" s="19"/>
      <c r="IG67" s="19"/>
      <c r="IH67" s="19"/>
      <c r="II67" s="19"/>
      <c r="IJ67" s="19"/>
      <c r="IK67" s="19"/>
      <c r="IL67" s="19"/>
      <c r="IM67" s="19"/>
      <c r="IN67" s="19"/>
      <c r="IO67" s="19"/>
      <c r="IP67" s="19"/>
      <c r="IQ67" s="19"/>
      <c r="IR67" s="19"/>
      <c r="IS67" s="19"/>
    </row>
    <row r="68" spans="1:253" ht="135" x14ac:dyDescent="0.2">
      <c r="A68" s="47" t="s">
        <v>95</v>
      </c>
      <c r="B68" s="37" t="s">
        <v>516</v>
      </c>
      <c r="C68" s="200" t="s">
        <v>20</v>
      </c>
      <c r="D68" s="107" t="s">
        <v>94</v>
      </c>
      <c r="E68" s="38"/>
      <c r="F68" s="38"/>
      <c r="G68" s="38"/>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19"/>
      <c r="AR68" s="19"/>
      <c r="AS68" s="19"/>
      <c r="AT68" s="19"/>
      <c r="AU68" s="19"/>
      <c r="AV68" s="19"/>
      <c r="AW68" s="19"/>
      <c r="AX68" s="19"/>
      <c r="AY68" s="19"/>
      <c r="AZ68" s="19"/>
      <c r="BA68" s="19"/>
      <c r="BB68" s="19"/>
      <c r="BC68" s="19"/>
      <c r="BD68" s="19"/>
      <c r="BE68" s="19"/>
      <c r="BF68" s="19"/>
      <c r="BG68" s="19"/>
      <c r="BH68" s="19"/>
      <c r="BI68" s="19"/>
      <c r="BJ68" s="19"/>
      <c r="BK68" s="19"/>
      <c r="BL68" s="19"/>
      <c r="BM68" s="19"/>
      <c r="BN68" s="19"/>
      <c r="BO68" s="19"/>
      <c r="BP68" s="19"/>
      <c r="BQ68" s="19"/>
      <c r="BR68" s="19"/>
      <c r="BS68" s="19"/>
      <c r="BT68" s="19"/>
      <c r="BU68" s="19"/>
      <c r="BV68" s="19"/>
      <c r="BW68" s="19"/>
      <c r="BX68" s="19"/>
      <c r="BY68" s="19"/>
      <c r="BZ68" s="19"/>
      <c r="CA68" s="19"/>
      <c r="CB68" s="19"/>
      <c r="CC68" s="19"/>
      <c r="CD68" s="19"/>
      <c r="CE68" s="19"/>
      <c r="CF68" s="19"/>
      <c r="CG68" s="19"/>
      <c r="CH68" s="19"/>
      <c r="CI68" s="19"/>
      <c r="CJ68" s="19"/>
      <c r="CK68" s="19"/>
      <c r="CL68" s="19"/>
      <c r="CM68" s="19"/>
      <c r="CN68" s="19"/>
      <c r="CO68" s="19"/>
      <c r="CP68" s="19"/>
      <c r="CQ68" s="19"/>
      <c r="CR68" s="19"/>
      <c r="CS68" s="19"/>
      <c r="CT68" s="19"/>
      <c r="CU68" s="19"/>
      <c r="CV68" s="19"/>
      <c r="CW68" s="19"/>
      <c r="CX68" s="19"/>
      <c r="CY68" s="19"/>
      <c r="CZ68" s="19"/>
      <c r="DA68" s="19"/>
      <c r="DB68" s="19"/>
      <c r="DC68" s="19"/>
      <c r="DD68" s="19"/>
      <c r="DE68" s="19"/>
      <c r="DF68" s="19"/>
      <c r="DG68" s="19"/>
      <c r="DH68" s="19"/>
      <c r="DI68" s="19"/>
      <c r="DJ68" s="19"/>
      <c r="DK68" s="19"/>
      <c r="DL68" s="19"/>
      <c r="DM68" s="19"/>
      <c r="DN68" s="19"/>
      <c r="DO68" s="19"/>
      <c r="DP68" s="19"/>
      <c r="DQ68" s="19"/>
      <c r="DR68" s="19"/>
      <c r="DS68" s="19"/>
      <c r="DT68" s="19"/>
      <c r="DU68" s="19"/>
      <c r="DV68" s="19"/>
      <c r="DW68" s="19"/>
      <c r="DX68" s="19"/>
      <c r="DY68" s="19"/>
      <c r="DZ68" s="19"/>
      <c r="EA68" s="19"/>
      <c r="EB68" s="19"/>
      <c r="EC68" s="19"/>
      <c r="ED68" s="19"/>
      <c r="EE68" s="19"/>
      <c r="EF68" s="19"/>
      <c r="EG68" s="19"/>
      <c r="EH68" s="19"/>
      <c r="EI68" s="19"/>
      <c r="EJ68" s="19"/>
      <c r="EK68" s="19"/>
      <c r="EL68" s="19"/>
      <c r="EM68" s="19"/>
      <c r="EN68" s="19"/>
      <c r="EO68" s="19"/>
      <c r="EP68" s="19"/>
      <c r="EQ68" s="19"/>
      <c r="ER68" s="19"/>
      <c r="ES68" s="19"/>
      <c r="ET68" s="19"/>
      <c r="EU68" s="19"/>
      <c r="EV68" s="19"/>
      <c r="EW68" s="19"/>
      <c r="EX68" s="19"/>
      <c r="EY68" s="19"/>
      <c r="EZ68" s="19"/>
      <c r="FA68" s="19"/>
      <c r="FB68" s="19"/>
      <c r="FC68" s="19"/>
      <c r="FD68" s="19"/>
      <c r="FE68" s="19"/>
      <c r="FF68" s="19"/>
      <c r="FG68" s="19"/>
      <c r="FH68" s="19"/>
      <c r="FI68" s="19"/>
      <c r="FJ68" s="19"/>
      <c r="FK68" s="19"/>
      <c r="FL68" s="19"/>
      <c r="FM68" s="19"/>
      <c r="FN68" s="19"/>
      <c r="FO68" s="19"/>
      <c r="FP68" s="19"/>
      <c r="FQ68" s="19"/>
      <c r="FR68" s="19"/>
      <c r="FS68" s="19"/>
      <c r="FT68" s="19"/>
      <c r="FU68" s="19"/>
      <c r="FV68" s="19"/>
      <c r="FW68" s="19"/>
      <c r="FX68" s="19"/>
      <c r="FY68" s="19"/>
      <c r="FZ68" s="19"/>
      <c r="GA68" s="19"/>
      <c r="GB68" s="19"/>
      <c r="GC68" s="19"/>
      <c r="GD68" s="19"/>
      <c r="GE68" s="19"/>
      <c r="GF68" s="19"/>
      <c r="GG68" s="19"/>
      <c r="GH68" s="19"/>
      <c r="GI68" s="19"/>
      <c r="GJ68" s="19"/>
      <c r="GK68" s="19"/>
      <c r="GL68" s="19"/>
      <c r="GM68" s="19"/>
      <c r="GN68" s="19"/>
      <c r="GO68" s="19"/>
      <c r="GP68" s="19"/>
      <c r="GQ68" s="19"/>
      <c r="GR68" s="19"/>
      <c r="GS68" s="19"/>
      <c r="GT68" s="19"/>
      <c r="GU68" s="19"/>
      <c r="GV68" s="19"/>
      <c r="GW68" s="19"/>
      <c r="GX68" s="19"/>
      <c r="GY68" s="19"/>
      <c r="GZ68" s="19"/>
      <c r="HA68" s="19"/>
      <c r="HB68" s="19"/>
      <c r="HC68" s="19"/>
      <c r="HD68" s="19"/>
      <c r="HE68" s="19"/>
      <c r="HF68" s="19"/>
      <c r="HG68" s="19"/>
      <c r="HH68" s="19"/>
      <c r="HI68" s="19"/>
      <c r="HJ68" s="19"/>
      <c r="HK68" s="19"/>
      <c r="HL68" s="19"/>
      <c r="HM68" s="19"/>
      <c r="HN68" s="19"/>
      <c r="HO68" s="19"/>
      <c r="HP68" s="19"/>
      <c r="HQ68" s="19"/>
      <c r="HR68" s="19"/>
      <c r="HS68" s="19"/>
      <c r="HT68" s="19"/>
      <c r="HU68" s="19"/>
      <c r="HV68" s="19"/>
      <c r="HW68" s="19"/>
      <c r="HX68" s="19"/>
      <c r="HY68" s="19"/>
      <c r="HZ68" s="19"/>
      <c r="IA68" s="19"/>
      <c r="IB68" s="19"/>
      <c r="IC68" s="19"/>
      <c r="ID68" s="19"/>
      <c r="IE68" s="19"/>
      <c r="IF68" s="19"/>
      <c r="IG68" s="19"/>
      <c r="IH68" s="19"/>
      <c r="II68" s="19"/>
      <c r="IJ68" s="19"/>
      <c r="IK68" s="19"/>
      <c r="IL68" s="19"/>
      <c r="IM68" s="19"/>
      <c r="IN68" s="19"/>
      <c r="IO68" s="19"/>
      <c r="IP68" s="19"/>
      <c r="IQ68" s="19"/>
      <c r="IR68" s="19"/>
      <c r="IS68" s="19"/>
    </row>
    <row r="69" spans="1:253" ht="18" customHeight="1" x14ac:dyDescent="0.15">
      <c r="A69" s="230" t="s">
        <v>5</v>
      </c>
      <c r="B69" s="230"/>
      <c r="C69" s="230"/>
      <c r="D69" s="230"/>
      <c r="E69" s="230"/>
      <c r="F69" s="31"/>
      <c r="G69" s="48"/>
    </row>
    <row r="70" spans="1:253" x14ac:dyDescent="0.15">
      <c r="A70" s="185"/>
      <c r="B70" s="40"/>
      <c r="C70" s="185"/>
      <c r="D70" s="185"/>
      <c r="E70" s="40"/>
      <c r="F70" s="49"/>
    </row>
    <row r="71" spans="1:253" x14ac:dyDescent="0.15">
      <c r="A71" s="179"/>
      <c r="B71" s="34" t="s">
        <v>96</v>
      </c>
      <c r="C71" s="194"/>
      <c r="D71" s="206"/>
      <c r="E71" s="35"/>
      <c r="F71" s="36"/>
    </row>
    <row r="72" spans="1:253" x14ac:dyDescent="0.15">
      <c r="D72" s="205"/>
      <c r="E72" s="33"/>
      <c r="F72" s="33"/>
    </row>
    <row r="73" spans="1:253" ht="45" x14ac:dyDescent="0.15">
      <c r="A73" s="180">
        <v>1</v>
      </c>
      <c r="B73" s="216" t="s">
        <v>517</v>
      </c>
      <c r="C73" s="180" t="s">
        <v>3</v>
      </c>
      <c r="D73" s="203">
        <v>4</v>
      </c>
      <c r="E73" s="30"/>
      <c r="F73" s="30"/>
      <c r="G73" s="50"/>
    </row>
    <row r="74" spans="1:253" x14ac:dyDescent="0.15">
      <c r="A74" s="230" t="s">
        <v>5</v>
      </c>
      <c r="B74" s="230"/>
      <c r="C74" s="230"/>
      <c r="D74" s="230"/>
      <c r="E74" s="230"/>
      <c r="F74" s="31"/>
      <c r="G74" s="50"/>
    </row>
    <row r="75" spans="1:253" x14ac:dyDescent="0.15">
      <c r="A75" s="180"/>
      <c r="B75" s="28"/>
      <c r="C75" s="180"/>
      <c r="D75" s="203"/>
      <c r="E75" s="30"/>
      <c r="F75" s="30"/>
      <c r="G75" s="50"/>
    </row>
    <row r="76" spans="1:253" ht="15" x14ac:dyDescent="0.15">
      <c r="A76" s="182"/>
      <c r="B76" s="85" t="s">
        <v>97</v>
      </c>
      <c r="C76" s="182"/>
      <c r="D76" s="182"/>
      <c r="E76" s="85"/>
      <c r="F76" s="31"/>
    </row>
    <row r="77" spans="1:253" x14ac:dyDescent="0.15">
      <c r="B77" s="21"/>
      <c r="D77" s="205"/>
      <c r="E77" s="33"/>
      <c r="F77" s="33"/>
    </row>
    <row r="78" spans="1:253" ht="165" x14ac:dyDescent="0.15">
      <c r="A78" s="179">
        <v>1</v>
      </c>
      <c r="B78" s="193" t="s">
        <v>518</v>
      </c>
      <c r="C78" s="194"/>
      <c r="D78" s="208" t="s">
        <v>98</v>
      </c>
      <c r="E78" s="35"/>
      <c r="F78" s="36"/>
    </row>
    <row r="79" spans="1:253" x14ac:dyDescent="0.15">
      <c r="A79" s="230" t="s">
        <v>5</v>
      </c>
      <c r="B79" s="230"/>
      <c r="C79" s="230"/>
      <c r="D79" s="230"/>
      <c r="E79" s="230"/>
      <c r="F79" s="31"/>
    </row>
    <row r="80" spans="1:253" ht="19.75" customHeight="1" x14ac:dyDescent="0.15">
      <c r="A80" s="180"/>
      <c r="B80" s="28"/>
      <c r="C80" s="180"/>
      <c r="D80" s="203"/>
      <c r="E80" s="30"/>
      <c r="F80" s="30"/>
    </row>
    <row r="81" spans="1:6" ht="15" x14ac:dyDescent="0.15">
      <c r="A81" s="180"/>
      <c r="B81" s="215" t="s">
        <v>99</v>
      </c>
      <c r="C81" s="180"/>
      <c r="D81" s="203"/>
      <c r="E81" s="30"/>
      <c r="F81" s="30"/>
    </row>
    <row r="82" spans="1:6" x14ac:dyDescent="0.15">
      <c r="A82" s="230"/>
      <c r="B82" s="230"/>
      <c r="C82" s="230"/>
      <c r="D82" s="230"/>
      <c r="E82" s="230"/>
      <c r="F82" s="31"/>
    </row>
    <row r="83" spans="1:6" ht="105" x14ac:dyDescent="0.15">
      <c r="A83" s="107">
        <v>1</v>
      </c>
      <c r="B83" s="39" t="s">
        <v>519</v>
      </c>
      <c r="C83" s="107" t="s">
        <v>3</v>
      </c>
      <c r="D83" s="205">
        <v>2</v>
      </c>
      <c r="E83" s="33"/>
      <c r="F83" s="33"/>
    </row>
    <row r="84" spans="1:6" ht="105" x14ac:dyDescent="0.15">
      <c r="A84" s="179">
        <v>2</v>
      </c>
      <c r="B84" s="221" t="s">
        <v>520</v>
      </c>
      <c r="C84" s="194" t="s">
        <v>3</v>
      </c>
      <c r="D84" s="206">
        <v>2</v>
      </c>
      <c r="E84" s="35"/>
      <c r="F84" s="36"/>
    </row>
    <row r="85" spans="1:6" ht="90" x14ac:dyDescent="0.15">
      <c r="A85" s="107">
        <v>3</v>
      </c>
      <c r="B85" s="39" t="s">
        <v>521</v>
      </c>
      <c r="C85" s="107" t="s">
        <v>3</v>
      </c>
      <c r="D85" s="205">
        <v>4</v>
      </c>
      <c r="E85" s="33"/>
      <c r="F85" s="33"/>
    </row>
    <row r="86" spans="1:6" ht="75" x14ac:dyDescent="0.15">
      <c r="A86" s="180">
        <v>4</v>
      </c>
      <c r="B86" s="216" t="s">
        <v>522</v>
      </c>
      <c r="C86" s="180" t="s">
        <v>3</v>
      </c>
      <c r="D86" s="203">
        <v>4</v>
      </c>
      <c r="E86" s="30"/>
      <c r="F86" s="30"/>
    </row>
    <row r="87" spans="1:6" ht="90" x14ac:dyDescent="0.15">
      <c r="A87" s="180">
        <v>5</v>
      </c>
      <c r="B87" s="216" t="s">
        <v>523</v>
      </c>
      <c r="C87" s="180" t="s">
        <v>3</v>
      </c>
      <c r="D87" s="203">
        <v>1</v>
      </c>
      <c r="E87" s="30"/>
      <c r="F87" s="30"/>
    </row>
    <row r="88" spans="1:6" ht="150" x14ac:dyDescent="0.15">
      <c r="A88" s="180">
        <v>6</v>
      </c>
      <c r="B88" s="216" t="s">
        <v>524</v>
      </c>
      <c r="C88" s="180" t="s">
        <v>3</v>
      </c>
      <c r="D88" s="203">
        <v>3</v>
      </c>
      <c r="E88" s="30"/>
      <c r="F88" s="30"/>
    </row>
    <row r="89" spans="1:6" ht="135" x14ac:dyDescent="0.15">
      <c r="A89" s="195">
        <v>7</v>
      </c>
      <c r="B89" s="192" t="s">
        <v>525</v>
      </c>
      <c r="C89" s="195" t="s">
        <v>3</v>
      </c>
      <c r="D89" s="195">
        <v>1</v>
      </c>
      <c r="E89" s="68"/>
      <c r="F89" s="30"/>
    </row>
    <row r="90" spans="1:6" ht="60" x14ac:dyDescent="0.15">
      <c r="A90" s="107">
        <v>8</v>
      </c>
      <c r="B90" s="39" t="s">
        <v>526</v>
      </c>
      <c r="C90" s="107" t="s">
        <v>3</v>
      </c>
      <c r="D90" s="205">
        <v>1</v>
      </c>
      <c r="E90" s="33"/>
      <c r="F90" s="33"/>
    </row>
    <row r="91" spans="1:6" ht="75" x14ac:dyDescent="0.15">
      <c r="A91" s="179">
        <v>9</v>
      </c>
      <c r="B91" s="221" t="s">
        <v>527</v>
      </c>
      <c r="C91" s="194" t="s">
        <v>3</v>
      </c>
      <c r="D91" s="206">
        <v>1</v>
      </c>
      <c r="E91" s="35"/>
      <c r="F91" s="36"/>
    </row>
    <row r="92" spans="1:6" ht="45" x14ac:dyDescent="0.15">
      <c r="A92" s="107">
        <v>10</v>
      </c>
      <c r="B92" s="39" t="s">
        <v>528</v>
      </c>
      <c r="C92" s="107" t="s">
        <v>3</v>
      </c>
      <c r="D92" s="107">
        <v>1</v>
      </c>
    </row>
    <row r="93" spans="1:6" ht="45" x14ac:dyDescent="0.15">
      <c r="A93" s="180">
        <v>11</v>
      </c>
      <c r="B93" s="216" t="s">
        <v>100</v>
      </c>
      <c r="C93" s="180" t="s">
        <v>3</v>
      </c>
      <c r="D93" s="203">
        <v>1</v>
      </c>
      <c r="E93" s="30"/>
      <c r="F93" s="30"/>
    </row>
    <row r="94" spans="1:6" ht="45" x14ac:dyDescent="0.15">
      <c r="A94" s="180">
        <v>12</v>
      </c>
      <c r="B94" s="216" t="s">
        <v>529</v>
      </c>
      <c r="C94" s="180" t="s">
        <v>3</v>
      </c>
      <c r="D94" s="203">
        <v>3</v>
      </c>
      <c r="E94" s="30"/>
      <c r="F94" s="30"/>
    </row>
    <row r="95" spans="1:6" x14ac:dyDescent="0.15">
      <c r="A95" s="230" t="s">
        <v>5</v>
      </c>
      <c r="B95" s="230"/>
      <c r="C95" s="230"/>
      <c r="D95" s="230"/>
      <c r="E95" s="230"/>
      <c r="F95" s="31"/>
    </row>
    <row r="96" spans="1:6" x14ac:dyDescent="0.15">
      <c r="A96" s="230"/>
      <c r="B96" s="230"/>
      <c r="C96" s="230"/>
      <c r="D96" s="230"/>
      <c r="E96" s="230"/>
      <c r="F96" s="31"/>
    </row>
    <row r="97" spans="1:6" ht="15" x14ac:dyDescent="0.15">
      <c r="B97" s="22" t="s">
        <v>101</v>
      </c>
      <c r="D97" s="205"/>
      <c r="E97" s="33"/>
      <c r="F97" s="49"/>
    </row>
    <row r="98" spans="1:6" x14ac:dyDescent="0.15">
      <c r="A98" s="179"/>
      <c r="B98" s="24"/>
      <c r="C98" s="194"/>
      <c r="D98" s="206"/>
      <c r="E98" s="35"/>
      <c r="F98" s="51"/>
    </row>
    <row r="99" spans="1:6" ht="15.5" customHeight="1" x14ac:dyDescent="0.15">
      <c r="B99" s="22" t="s">
        <v>530</v>
      </c>
      <c r="D99" s="205"/>
      <c r="E99" s="33"/>
      <c r="F99" s="49"/>
    </row>
    <row r="100" spans="1:6" ht="20.5" customHeight="1" x14ac:dyDescent="0.15">
      <c r="A100" s="180"/>
      <c r="B100" s="28" t="s">
        <v>79</v>
      </c>
      <c r="C100" s="180"/>
      <c r="D100" s="203"/>
      <c r="E100" s="30"/>
      <c r="F100" s="30"/>
    </row>
    <row r="101" spans="1:6" ht="15" x14ac:dyDescent="0.15">
      <c r="A101" s="180"/>
      <c r="B101" s="28" t="s">
        <v>531</v>
      </c>
      <c r="C101" s="180"/>
      <c r="D101" s="203"/>
      <c r="E101" s="30"/>
      <c r="F101" s="30"/>
    </row>
    <row r="102" spans="1:6" x14ac:dyDescent="0.15">
      <c r="A102" s="230" t="s">
        <v>5</v>
      </c>
      <c r="B102" s="230"/>
      <c r="C102" s="230"/>
      <c r="D102" s="230"/>
      <c r="E102" s="230"/>
      <c r="F102" s="31"/>
    </row>
    <row r="103" spans="1:6" ht="13.5" customHeight="1" x14ac:dyDescent="0.15">
      <c r="A103" s="230"/>
      <c r="B103" s="230"/>
      <c r="C103" s="230"/>
      <c r="D103" s="230"/>
      <c r="E103" s="230"/>
      <c r="F103" s="31"/>
    </row>
    <row r="104" spans="1:6" ht="12" customHeight="1" x14ac:dyDescent="0.15">
      <c r="A104" s="230"/>
      <c r="B104" s="230"/>
      <c r="C104" s="230"/>
      <c r="D104" s="230"/>
      <c r="E104" s="230"/>
      <c r="F104" s="31"/>
    </row>
    <row r="105" spans="1:6" x14ac:dyDescent="0.15">
      <c r="A105" s="179"/>
      <c r="B105" s="24"/>
      <c r="C105" s="194"/>
      <c r="D105" s="206"/>
      <c r="E105" s="35"/>
      <c r="F105" s="36"/>
    </row>
    <row r="106" spans="1:6" ht="12" customHeight="1" x14ac:dyDescent="0.15">
      <c r="B106" s="21"/>
      <c r="D106" s="205"/>
      <c r="E106" s="33"/>
      <c r="F106" s="33"/>
    </row>
    <row r="107" spans="1:6" x14ac:dyDescent="0.15">
      <c r="A107" s="180"/>
      <c r="B107" s="28"/>
      <c r="C107" s="180"/>
      <c r="D107" s="203"/>
      <c r="E107" s="30"/>
      <c r="F107" s="30"/>
    </row>
    <row r="108" spans="1:6" x14ac:dyDescent="0.15">
      <c r="A108" s="180"/>
      <c r="B108" s="28"/>
      <c r="C108" s="180"/>
      <c r="D108" s="203"/>
      <c r="E108" s="30"/>
      <c r="F108" s="30"/>
    </row>
    <row r="109" spans="1:6" x14ac:dyDescent="0.15">
      <c r="A109" s="180"/>
      <c r="B109" s="28"/>
      <c r="C109" s="180"/>
      <c r="D109" s="203"/>
      <c r="E109" s="30"/>
      <c r="F109" s="30"/>
    </row>
    <row r="110" spans="1:6" x14ac:dyDescent="0.15">
      <c r="A110" s="180"/>
      <c r="B110" s="28"/>
      <c r="C110" s="180"/>
      <c r="D110" s="203"/>
      <c r="E110" s="30"/>
      <c r="F110" s="30"/>
    </row>
    <row r="111" spans="1:6" x14ac:dyDescent="0.15">
      <c r="A111" s="180"/>
      <c r="B111" s="28"/>
      <c r="C111" s="180"/>
      <c r="D111" s="203"/>
      <c r="E111" s="30"/>
      <c r="F111" s="30"/>
    </row>
    <row r="112" spans="1:6" x14ac:dyDescent="0.15">
      <c r="A112" s="230"/>
      <c r="B112" s="230"/>
      <c r="C112" s="230"/>
      <c r="D112" s="230"/>
      <c r="E112" s="230"/>
      <c r="F112" s="31"/>
    </row>
    <row r="113" spans="1:6" ht="12.75" customHeight="1" x14ac:dyDescent="0.15">
      <c r="B113" s="21"/>
      <c r="D113" s="205"/>
      <c r="E113" s="33"/>
      <c r="F113" s="33"/>
    </row>
    <row r="114" spans="1:6" x14ac:dyDescent="0.15">
      <c r="A114" s="179"/>
      <c r="B114" s="24"/>
      <c r="C114" s="194"/>
      <c r="D114" s="206"/>
      <c r="E114" s="35"/>
      <c r="F114" s="36"/>
    </row>
    <row r="115" spans="1:6" ht="11.25" customHeight="1" x14ac:dyDescent="0.15">
      <c r="B115" s="21"/>
      <c r="D115" s="205"/>
      <c r="E115" s="33"/>
      <c r="F115" s="33"/>
    </row>
    <row r="116" spans="1:6" ht="209.25" customHeight="1" x14ac:dyDescent="0.15">
      <c r="A116" s="186"/>
      <c r="B116" s="52"/>
      <c r="C116" s="201"/>
      <c r="D116" s="209"/>
      <c r="E116" s="55"/>
      <c r="F116" s="54"/>
    </row>
    <row r="117" spans="1:6" x14ac:dyDescent="0.15">
      <c r="A117" s="187"/>
      <c r="B117" s="56"/>
      <c r="D117" s="210"/>
      <c r="E117" s="33"/>
      <c r="F117" s="59"/>
    </row>
    <row r="118" spans="1:6" x14ac:dyDescent="0.15">
      <c r="A118" s="187"/>
      <c r="B118" s="60"/>
      <c r="C118" s="179"/>
      <c r="D118" s="211"/>
      <c r="E118" s="35"/>
      <c r="F118" s="30"/>
    </row>
    <row r="119" spans="1:6" x14ac:dyDescent="0.15">
      <c r="A119" s="187"/>
      <c r="B119" s="60"/>
      <c r="C119" s="179"/>
      <c r="D119" s="211"/>
      <c r="E119" s="35"/>
      <c r="F119" s="30"/>
    </row>
    <row r="120" spans="1:6" x14ac:dyDescent="0.15">
      <c r="A120" s="188"/>
      <c r="B120" s="60"/>
      <c r="C120" s="180"/>
      <c r="D120" s="211"/>
      <c r="E120" s="30"/>
      <c r="F120" s="30"/>
    </row>
    <row r="121" spans="1:6" ht="225" customHeight="1" x14ac:dyDescent="0.15">
      <c r="A121" s="187"/>
      <c r="B121" s="63"/>
      <c r="C121" s="186"/>
      <c r="D121" s="205"/>
      <c r="E121" s="33"/>
      <c r="F121" s="33"/>
    </row>
    <row r="122" spans="1:6" x14ac:dyDescent="0.15">
      <c r="A122" s="187"/>
      <c r="B122" s="64"/>
      <c r="C122" s="187"/>
      <c r="D122" s="205"/>
      <c r="E122" s="33"/>
      <c r="F122" s="65"/>
    </row>
    <row r="123" spans="1:6" ht="215.25" customHeight="1" x14ac:dyDescent="0.15">
      <c r="A123" s="189"/>
      <c r="B123" s="63"/>
      <c r="C123" s="201"/>
      <c r="D123" s="209"/>
      <c r="E123" s="55"/>
      <c r="F123" s="54"/>
    </row>
    <row r="124" spans="1:6" ht="14.25" customHeight="1" x14ac:dyDescent="0.15">
      <c r="A124" s="190"/>
      <c r="B124" s="64"/>
      <c r="D124" s="212"/>
      <c r="E124" s="33"/>
      <c r="F124" s="59"/>
    </row>
    <row r="125" spans="1:6" x14ac:dyDescent="0.15">
      <c r="A125" s="190"/>
      <c r="B125" s="68"/>
      <c r="C125" s="194"/>
      <c r="D125" s="203"/>
      <c r="E125" s="35"/>
      <c r="F125" s="30"/>
    </row>
    <row r="126" spans="1:6" x14ac:dyDescent="0.15">
      <c r="A126" s="191"/>
      <c r="B126" s="71"/>
      <c r="C126" s="202"/>
      <c r="D126" s="213"/>
      <c r="E126" s="74"/>
      <c r="F126" s="73"/>
    </row>
    <row r="127" spans="1:6" x14ac:dyDescent="0.15">
      <c r="A127" s="180"/>
      <c r="B127" s="28"/>
      <c r="C127" s="180"/>
      <c r="D127" s="203"/>
      <c r="E127" s="30"/>
      <c r="F127" s="30"/>
    </row>
    <row r="128" spans="1:6" ht="14.25" customHeight="1" x14ac:dyDescent="0.15">
      <c r="A128" s="230"/>
      <c r="B128" s="230"/>
      <c r="C128" s="230"/>
      <c r="D128" s="230"/>
      <c r="E128" s="230"/>
      <c r="F128" s="31"/>
    </row>
    <row r="129" spans="1:7" ht="13.5" customHeight="1" x14ac:dyDescent="0.15">
      <c r="B129" s="21"/>
      <c r="D129" s="205"/>
      <c r="E129" s="33"/>
      <c r="F129" s="33"/>
    </row>
    <row r="130" spans="1:7" x14ac:dyDescent="0.15">
      <c r="A130" s="179"/>
      <c r="B130" s="24"/>
      <c r="C130" s="194"/>
      <c r="D130" s="206"/>
      <c r="E130" s="35"/>
      <c r="F130" s="36"/>
    </row>
    <row r="131" spans="1:7" ht="12.75" customHeight="1" x14ac:dyDescent="0.15">
      <c r="B131" s="21"/>
      <c r="D131" s="205"/>
      <c r="E131" s="33"/>
      <c r="F131" s="33"/>
    </row>
    <row r="132" spans="1:7" ht="108" customHeight="1" x14ac:dyDescent="0.15">
      <c r="A132" s="180"/>
      <c r="B132" s="28"/>
      <c r="C132" s="180"/>
      <c r="D132" s="203"/>
      <c r="E132" s="30"/>
      <c r="F132" s="30"/>
    </row>
    <row r="133" spans="1:7" ht="14.25" customHeight="1" x14ac:dyDescent="0.15">
      <c r="A133" s="223"/>
      <c r="B133" s="225"/>
      <c r="C133" s="225"/>
      <c r="D133" s="225"/>
      <c r="E133" s="226"/>
      <c r="F133" s="31"/>
    </row>
    <row r="134" spans="1:7" ht="13.5" customHeight="1" x14ac:dyDescent="0.15">
      <c r="B134" s="21"/>
      <c r="D134" s="205"/>
      <c r="E134" s="33"/>
      <c r="F134" s="33"/>
    </row>
    <row r="135" spans="1:7" x14ac:dyDescent="0.15">
      <c r="A135" s="179"/>
      <c r="B135" s="24"/>
      <c r="C135" s="194"/>
      <c r="D135" s="206"/>
      <c r="E135" s="35"/>
      <c r="F135" s="36"/>
    </row>
    <row r="136" spans="1:7" ht="12.75" customHeight="1" x14ac:dyDescent="0.15">
      <c r="B136" s="21"/>
      <c r="D136" s="205"/>
      <c r="E136" s="33"/>
      <c r="F136" s="33"/>
    </row>
    <row r="137" spans="1:7" ht="75.75" customHeight="1" x14ac:dyDescent="0.15">
      <c r="A137" s="180"/>
      <c r="B137" s="28"/>
      <c r="C137" s="180"/>
      <c r="D137" s="203"/>
      <c r="E137" s="30"/>
      <c r="F137" s="30"/>
      <c r="G137" s="50"/>
    </row>
    <row r="138" spans="1:7" ht="92.25" customHeight="1" x14ac:dyDescent="0.15">
      <c r="A138" s="180"/>
      <c r="B138" s="28"/>
      <c r="C138" s="180"/>
      <c r="D138" s="214"/>
      <c r="E138" s="30"/>
      <c r="F138" s="30"/>
      <c r="G138" s="50"/>
    </row>
    <row r="139" spans="1:7" ht="107.25" customHeight="1" x14ac:dyDescent="0.15">
      <c r="A139" s="180"/>
      <c r="B139" s="28"/>
      <c r="C139" s="180"/>
      <c r="D139" s="203"/>
      <c r="E139" s="30"/>
      <c r="F139" s="30"/>
    </row>
    <row r="140" spans="1:7" x14ac:dyDescent="0.15">
      <c r="A140" s="180"/>
      <c r="B140" s="28"/>
      <c r="C140" s="180"/>
      <c r="D140" s="203"/>
      <c r="E140" s="30"/>
      <c r="F140" s="30"/>
    </row>
    <row r="141" spans="1:7" ht="120.75" customHeight="1" x14ac:dyDescent="0.15">
      <c r="A141" s="183"/>
      <c r="B141" s="28"/>
      <c r="C141" s="180"/>
      <c r="D141" s="180"/>
      <c r="E141" s="30"/>
      <c r="F141" s="30"/>
    </row>
    <row r="142" spans="1:7" x14ac:dyDescent="0.15">
      <c r="A142" s="223"/>
      <c r="B142" s="225"/>
      <c r="C142" s="225"/>
      <c r="D142" s="225"/>
      <c r="E142" s="226"/>
      <c r="F142" s="31"/>
    </row>
    <row r="143" spans="1:7" x14ac:dyDescent="0.15">
      <c r="B143" s="21"/>
    </row>
    <row r="144" spans="1:7" x14ac:dyDescent="0.15">
      <c r="B144" s="21"/>
    </row>
    <row r="145" spans="1:6" x14ac:dyDescent="0.15">
      <c r="B145" s="21"/>
    </row>
    <row r="146" spans="1:6" x14ac:dyDescent="0.15">
      <c r="B146" s="22"/>
    </row>
    <row r="148" spans="1:6" x14ac:dyDescent="0.15">
      <c r="A148" s="189"/>
      <c r="B148" s="53"/>
      <c r="C148" s="201"/>
      <c r="D148" s="201"/>
      <c r="E148" s="53"/>
      <c r="F148" s="77"/>
    </row>
    <row r="149" spans="1:6" x14ac:dyDescent="0.15">
      <c r="A149" s="179"/>
      <c r="B149" s="25"/>
      <c r="C149" s="194"/>
      <c r="D149" s="194"/>
      <c r="E149" s="25"/>
      <c r="F149" s="36"/>
    </row>
    <row r="150" spans="1:6" x14ac:dyDescent="0.15">
      <c r="A150" s="190"/>
      <c r="F150" s="65"/>
    </row>
    <row r="151" spans="1:6" x14ac:dyDescent="0.15">
      <c r="A151" s="179"/>
      <c r="B151" s="25"/>
      <c r="C151" s="194"/>
      <c r="D151" s="194"/>
      <c r="E151" s="25"/>
      <c r="F151" s="36"/>
    </row>
    <row r="152" spans="1:6" x14ac:dyDescent="0.15">
      <c r="A152" s="190"/>
      <c r="F152" s="65"/>
    </row>
    <row r="153" spans="1:6" x14ac:dyDescent="0.15">
      <c r="A153" s="179"/>
      <c r="F153" s="65"/>
    </row>
    <row r="154" spans="1:6" x14ac:dyDescent="0.15">
      <c r="A154" s="190"/>
      <c r="B154" s="25"/>
      <c r="C154" s="194"/>
      <c r="D154" s="194"/>
      <c r="E154" s="25"/>
      <c r="F154" s="36"/>
    </row>
    <row r="155" spans="1:6" x14ac:dyDescent="0.15">
      <c r="A155" s="179"/>
      <c r="F155" s="65"/>
    </row>
    <row r="156" spans="1:6" x14ac:dyDescent="0.15">
      <c r="A156" s="179"/>
      <c r="B156" s="25"/>
      <c r="C156" s="194"/>
      <c r="D156" s="194"/>
      <c r="E156" s="25"/>
      <c r="F156" s="36"/>
    </row>
    <row r="157" spans="1:6" x14ac:dyDescent="0.15">
      <c r="A157" s="179"/>
      <c r="B157" s="25"/>
      <c r="C157" s="194"/>
      <c r="D157" s="194"/>
      <c r="E157" s="25"/>
      <c r="F157" s="36"/>
    </row>
    <row r="158" spans="1:6" x14ac:dyDescent="0.15">
      <c r="A158" s="190"/>
      <c r="B158" s="25"/>
      <c r="C158" s="194"/>
      <c r="D158" s="194"/>
      <c r="E158" s="25"/>
      <c r="F158" s="36"/>
    </row>
    <row r="159" spans="1:6" x14ac:dyDescent="0.15">
      <c r="A159" s="179"/>
      <c r="F159" s="65"/>
    </row>
    <row r="160" spans="1:6" x14ac:dyDescent="0.15">
      <c r="A160" s="190"/>
      <c r="B160" s="25"/>
      <c r="C160" s="194"/>
      <c r="D160" s="194"/>
      <c r="E160" s="25"/>
      <c r="F160" s="36"/>
    </row>
    <row r="161" spans="1:6" x14ac:dyDescent="0.15">
      <c r="A161" s="179"/>
      <c r="F161" s="65"/>
    </row>
    <row r="162" spans="1:6" x14ac:dyDescent="0.15">
      <c r="A162" s="190"/>
      <c r="B162" s="25"/>
      <c r="C162" s="194"/>
      <c r="D162" s="194"/>
      <c r="E162" s="25"/>
      <c r="F162" s="36"/>
    </row>
    <row r="163" spans="1:6" x14ac:dyDescent="0.15">
      <c r="A163" s="189"/>
      <c r="B163" s="80"/>
      <c r="C163" s="201"/>
      <c r="D163" s="201"/>
      <c r="E163" s="53"/>
      <c r="F163" s="81"/>
    </row>
    <row r="164" spans="1:6" x14ac:dyDescent="0.15">
      <c r="A164" s="179"/>
      <c r="B164" s="25"/>
      <c r="C164" s="194"/>
      <c r="D164" s="194"/>
      <c r="E164" s="25"/>
      <c r="F164" s="30"/>
    </row>
    <row r="165" spans="1:6" x14ac:dyDescent="0.15">
      <c r="A165" s="191"/>
      <c r="B165" s="82"/>
      <c r="C165" s="202"/>
      <c r="D165" s="202"/>
      <c r="E165" s="83"/>
      <c r="F165" s="84"/>
    </row>
  </sheetData>
  <mergeCells count="20">
    <mergeCell ref="A142:E142"/>
    <mergeCell ref="A27:E27"/>
    <mergeCell ref="A36:E36"/>
    <mergeCell ref="A42:E42"/>
    <mergeCell ref="A62:E62"/>
    <mergeCell ref="A69:E69"/>
    <mergeCell ref="A82:E82"/>
    <mergeCell ref="A96:E96"/>
    <mergeCell ref="A74:E74"/>
    <mergeCell ref="A79:E79"/>
    <mergeCell ref="A95:E95"/>
    <mergeCell ref="A102:E102"/>
    <mergeCell ref="A104:E104"/>
    <mergeCell ref="A103:E103"/>
    <mergeCell ref="A112:E112"/>
    <mergeCell ref="A128:E128"/>
    <mergeCell ref="A1:G3"/>
    <mergeCell ref="A20:E20"/>
    <mergeCell ref="A63:E63"/>
    <mergeCell ref="A133:E133"/>
  </mergeCells>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61D80E-F2D7-4AE3-A861-80F60A0D5A74}">
  <dimension ref="A1:G8"/>
  <sheetViews>
    <sheetView tabSelected="1" workbookViewId="0">
      <selection activeCell="E11" sqref="E11"/>
    </sheetView>
  </sheetViews>
  <sheetFormatPr baseColWidth="10" defaultColWidth="8.83203125" defaultRowHeight="15" x14ac:dyDescent="0.2"/>
  <cols>
    <col min="1" max="1" width="4.1640625" customWidth="1"/>
  </cols>
  <sheetData>
    <row r="1" spans="1:7" x14ac:dyDescent="0.2">
      <c r="A1" s="88"/>
      <c r="B1" s="364" t="s">
        <v>110</v>
      </c>
      <c r="C1" s="364"/>
      <c r="D1" s="364"/>
      <c r="E1" s="364"/>
      <c r="F1" s="364"/>
      <c r="G1" s="88" t="s">
        <v>116</v>
      </c>
    </row>
    <row r="2" spans="1:7" x14ac:dyDescent="0.2">
      <c r="A2" s="88">
        <v>1</v>
      </c>
      <c r="B2" s="88" t="s">
        <v>111</v>
      </c>
      <c r="C2" s="88"/>
      <c r="D2" s="88"/>
      <c r="E2" s="88"/>
      <c r="F2" s="88"/>
      <c r="G2" s="88">
        <v>0</v>
      </c>
    </row>
    <row r="3" spans="1:7" x14ac:dyDescent="0.2">
      <c r="A3" s="88">
        <v>2</v>
      </c>
      <c r="B3" s="88" t="s">
        <v>112</v>
      </c>
      <c r="C3" s="88"/>
      <c r="D3" s="88"/>
      <c r="E3" s="88"/>
      <c r="F3" s="88"/>
      <c r="G3" s="88">
        <v>0</v>
      </c>
    </row>
    <row r="4" spans="1:7" x14ac:dyDescent="0.2">
      <c r="A4" s="88">
        <v>3</v>
      </c>
      <c r="B4" s="88" t="s">
        <v>113</v>
      </c>
      <c r="C4" s="88"/>
      <c r="D4" s="88"/>
      <c r="E4" s="88"/>
      <c r="F4" s="88"/>
      <c r="G4" s="88">
        <v>0</v>
      </c>
    </row>
    <row r="5" spans="1:7" x14ac:dyDescent="0.2">
      <c r="A5" s="88">
        <v>4</v>
      </c>
      <c r="B5" s="88" t="s">
        <v>114</v>
      </c>
      <c r="C5" s="88"/>
      <c r="D5" s="88"/>
      <c r="E5" s="88"/>
      <c r="F5" s="88"/>
      <c r="G5" s="88">
        <v>0</v>
      </c>
    </row>
    <row r="6" spans="1:7" x14ac:dyDescent="0.2">
      <c r="A6" s="88">
        <v>5</v>
      </c>
      <c r="B6" s="88" t="s">
        <v>115</v>
      </c>
      <c r="C6" s="88"/>
      <c r="D6" s="88"/>
      <c r="E6" s="88"/>
      <c r="F6" s="88"/>
      <c r="G6" s="88">
        <v>0</v>
      </c>
    </row>
    <row r="7" spans="1:7" x14ac:dyDescent="0.2">
      <c r="A7" s="88"/>
      <c r="B7" s="88"/>
      <c r="C7" s="88"/>
      <c r="D7" s="88"/>
      <c r="E7" s="88"/>
      <c r="F7" s="88"/>
      <c r="G7" s="88"/>
    </row>
    <row r="8" spans="1:7" x14ac:dyDescent="0.2">
      <c r="A8" s="88"/>
      <c r="B8" s="88" t="s">
        <v>117</v>
      </c>
      <c r="C8" s="88"/>
      <c r="D8" s="88"/>
      <c r="E8" s="88"/>
      <c r="F8" s="88"/>
      <c r="G8" s="88">
        <f>SUM(G2:G6)</f>
        <v>0</v>
      </c>
    </row>
  </sheetData>
  <mergeCells count="1">
    <mergeCell ref="B1:F1"/>
  </mergeCell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ARCHITECTURE</vt:lpstr>
      <vt:lpstr>LANDSCAPING</vt:lpstr>
      <vt:lpstr>ELECTROENERGETIC INSTALLATION</vt:lpstr>
      <vt:lpstr>TELECOMMUNICATION AND SIGNAL IN</vt:lpstr>
      <vt:lpstr>HYDROTECHNICAL INSTALLATION</vt:lpstr>
      <vt:lpstr>OVERALL RECAPITULATION</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Snezana</dc:creator>
  <cp:lastModifiedBy>Microsoft Office User</cp:lastModifiedBy>
  <dcterms:created xsi:type="dcterms:W3CDTF">2021-03-07T20:39:42Z</dcterms:created>
  <dcterms:modified xsi:type="dcterms:W3CDTF">2022-03-14T17:22:13Z</dcterms:modified>
</cp:coreProperties>
</file>